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0.129.116.123\Share\САА\33. Сафонов\05.09.2025 КВОТЫ для согласования с АВ\Изменения\"/>
    </mc:Choice>
  </mc:AlternateContent>
  <bookViews>
    <workbookView xWindow="0" yWindow="0" windowWidth="28800" windowHeight="12330"/>
  </bookViews>
  <sheets>
    <sheet name="СЗАО" sheetId="1" r:id="rId1"/>
  </sheets>
  <definedNames>
    <definedName name="_xlnm._FilterDatabase" localSheetId="0" hidden="1">СЗАО!$A$7:$O$66</definedName>
    <definedName name="_xlnm.Print_Titles" localSheetId="0">СЗАО!$2:$6</definedName>
    <definedName name="_xlnm.Print_Area" localSheetId="0">СЗАО!$A$1:$O$66</definedName>
  </definedNames>
  <calcPr calcId="191029"/>
</workbook>
</file>

<file path=xl/calcChain.xml><?xml version="1.0" encoding="utf-8"?>
<calcChain xmlns="http://schemas.openxmlformats.org/spreadsheetml/2006/main">
  <c r="F7" i="1" l="1"/>
  <c r="K11" i="1" l="1"/>
  <c r="K17" i="1"/>
  <c r="K19" i="1"/>
  <c r="K45" i="1"/>
  <c r="K12" i="1"/>
  <c r="K62" i="1"/>
  <c r="K24" i="1"/>
  <c r="K29" i="1"/>
  <c r="K9" i="1"/>
  <c r="K59" i="1"/>
  <c r="K13" i="1"/>
  <c r="K60" i="1"/>
  <c r="K44" i="1"/>
  <c r="K61" i="1"/>
  <c r="K21" i="1"/>
  <c r="K15" i="1"/>
  <c r="K8" i="1"/>
  <c r="K51" i="1"/>
  <c r="K65" i="1"/>
  <c r="K57" i="1"/>
  <c r="K53" i="1"/>
  <c r="K47" i="1"/>
  <c r="K46" i="1"/>
  <c r="K18" i="1"/>
  <c r="K23" i="1"/>
  <c r="K22" i="1"/>
  <c r="K30" i="1"/>
  <c r="K50" i="1"/>
  <c r="K40" i="1"/>
  <c r="K31" i="1"/>
  <c r="K27" i="1"/>
  <c r="K34" i="1"/>
  <c r="K41" i="1"/>
  <c r="K20" i="1"/>
  <c r="K58" i="1"/>
  <c r="K33" i="1"/>
  <c r="K49" i="1"/>
  <c r="K48" i="1"/>
  <c r="K32" i="1"/>
  <c r="K35" i="1"/>
  <c r="K54" i="1"/>
  <c r="K36" i="1"/>
  <c r="K25" i="1"/>
  <c r="K16" i="1"/>
  <c r="K10" i="1"/>
  <c r="K14" i="1"/>
  <c r="K26" i="1"/>
  <c r="K37" i="1"/>
  <c r="K56" i="1"/>
  <c r="K28" i="1"/>
  <c r="K66" i="1"/>
  <c r="K42" i="1"/>
  <c r="K55" i="1"/>
  <c r="K52" i="1"/>
  <c r="K64" i="1"/>
  <c r="K43" i="1"/>
  <c r="K38" i="1"/>
  <c r="K63" i="1"/>
  <c r="J11" i="1"/>
  <c r="J17" i="1"/>
  <c r="J19" i="1"/>
  <c r="J45" i="1"/>
  <c r="J12" i="1"/>
  <c r="J62" i="1"/>
  <c r="J24" i="1"/>
  <c r="J29" i="1"/>
  <c r="J9" i="1"/>
  <c r="J59" i="1"/>
  <c r="J13" i="1"/>
  <c r="J60" i="1"/>
  <c r="J44" i="1"/>
  <c r="J61" i="1"/>
  <c r="J21" i="1"/>
  <c r="J15" i="1"/>
  <c r="J8" i="1"/>
  <c r="J51" i="1"/>
  <c r="J65" i="1"/>
  <c r="J57" i="1"/>
  <c r="J53" i="1"/>
  <c r="J47" i="1"/>
  <c r="J46" i="1"/>
  <c r="J18" i="1"/>
  <c r="J23" i="1"/>
  <c r="J30" i="1"/>
  <c r="J50" i="1"/>
  <c r="J40" i="1"/>
  <c r="J31" i="1"/>
  <c r="J27" i="1"/>
  <c r="J34" i="1"/>
  <c r="J41" i="1"/>
  <c r="J20" i="1"/>
  <c r="J58" i="1"/>
  <c r="J33" i="1"/>
  <c r="J49" i="1"/>
  <c r="J48" i="1"/>
  <c r="J32" i="1"/>
  <c r="J35" i="1"/>
  <c r="J54" i="1"/>
  <c r="J36" i="1"/>
  <c r="J25" i="1"/>
  <c r="J16" i="1"/>
  <c r="J10" i="1"/>
  <c r="J14" i="1"/>
  <c r="J26" i="1"/>
  <c r="J37" i="1"/>
  <c r="J56" i="1"/>
  <c r="J28" i="1"/>
  <c r="J66" i="1"/>
  <c r="J42" i="1"/>
  <c r="J55" i="1"/>
  <c r="J52" i="1"/>
  <c r="J64" i="1"/>
  <c r="J43" i="1"/>
  <c r="J38" i="1"/>
  <c r="J63" i="1"/>
  <c r="I11" i="1"/>
  <c r="I17" i="1"/>
  <c r="I19" i="1"/>
  <c r="I45" i="1"/>
  <c r="I12" i="1"/>
  <c r="I62" i="1"/>
  <c r="I24" i="1"/>
  <c r="I29" i="1"/>
  <c r="I9" i="1"/>
  <c r="I59" i="1"/>
  <c r="I13" i="1"/>
  <c r="I60" i="1"/>
  <c r="I44" i="1"/>
  <c r="I61" i="1"/>
  <c r="I21" i="1"/>
  <c r="I15" i="1"/>
  <c r="I8" i="1"/>
  <c r="I51" i="1"/>
  <c r="I65" i="1"/>
  <c r="I57" i="1"/>
  <c r="I53" i="1"/>
  <c r="I47" i="1"/>
  <c r="I46" i="1"/>
  <c r="I18" i="1"/>
  <c r="I23" i="1"/>
  <c r="I22" i="1"/>
  <c r="I30" i="1"/>
  <c r="I50" i="1"/>
  <c r="I40" i="1"/>
  <c r="I31" i="1"/>
  <c r="I27" i="1"/>
  <c r="I34" i="1"/>
  <c r="I41" i="1"/>
  <c r="I20" i="1"/>
  <c r="I58" i="1"/>
  <c r="I33" i="1"/>
  <c r="I49" i="1"/>
  <c r="I48" i="1"/>
  <c r="I32" i="1"/>
  <c r="I35" i="1"/>
  <c r="I54" i="1"/>
  <c r="I36" i="1"/>
  <c r="I25" i="1"/>
  <c r="I16" i="1"/>
  <c r="I10" i="1"/>
  <c r="I14" i="1"/>
  <c r="I26" i="1"/>
  <c r="I37" i="1"/>
  <c r="I56" i="1"/>
  <c r="I28" i="1"/>
  <c r="I66" i="1"/>
  <c r="I42" i="1"/>
  <c r="I55" i="1"/>
  <c r="I52" i="1"/>
  <c r="I64" i="1"/>
  <c r="I43" i="1"/>
  <c r="I38" i="1"/>
  <c r="I63" i="1"/>
  <c r="H11" i="1"/>
  <c r="H17" i="1"/>
  <c r="H19" i="1"/>
  <c r="H45" i="1"/>
  <c r="H12" i="1"/>
  <c r="H62" i="1"/>
  <c r="H24" i="1"/>
  <c r="H29" i="1"/>
  <c r="H9" i="1"/>
  <c r="H59" i="1"/>
  <c r="H13" i="1"/>
  <c r="H60" i="1"/>
  <c r="H44" i="1"/>
  <c r="H61" i="1"/>
  <c r="H21" i="1"/>
  <c r="H15" i="1"/>
  <c r="H8" i="1"/>
  <c r="H51" i="1"/>
  <c r="H65" i="1"/>
  <c r="H57" i="1"/>
  <c r="H53" i="1"/>
  <c r="H47" i="1"/>
  <c r="H46" i="1"/>
  <c r="H18" i="1"/>
  <c r="H23" i="1"/>
  <c r="H22" i="1"/>
  <c r="H30" i="1"/>
  <c r="H50" i="1"/>
  <c r="H40" i="1"/>
  <c r="H31" i="1"/>
  <c r="H27" i="1"/>
  <c r="H34" i="1"/>
  <c r="H41" i="1"/>
  <c r="H20" i="1"/>
  <c r="H58" i="1"/>
  <c r="H33" i="1"/>
  <c r="H49" i="1"/>
  <c r="H48" i="1"/>
  <c r="H32" i="1"/>
  <c r="H35" i="1"/>
  <c r="H54" i="1"/>
  <c r="H36" i="1"/>
  <c r="H25" i="1"/>
  <c r="H16" i="1"/>
  <c r="H10" i="1"/>
  <c r="H14" i="1"/>
  <c r="H26" i="1"/>
  <c r="H37" i="1"/>
  <c r="H56" i="1"/>
  <c r="H28" i="1"/>
  <c r="H66" i="1"/>
  <c r="H42" i="1"/>
  <c r="H55" i="1"/>
  <c r="H52" i="1"/>
  <c r="H64" i="1"/>
  <c r="H43" i="1"/>
  <c r="H38" i="1"/>
  <c r="H63" i="1"/>
  <c r="G58" i="1"/>
  <c r="G33" i="1"/>
  <c r="G49" i="1"/>
  <c r="G48" i="1"/>
  <c r="G32" i="1"/>
  <c r="G35" i="1"/>
  <c r="G54" i="1"/>
  <c r="O54" i="1" s="1"/>
  <c r="G36" i="1"/>
  <c r="G25" i="1"/>
  <c r="O25" i="1" s="1"/>
  <c r="G16" i="1"/>
  <c r="O16" i="1" s="1"/>
  <c r="G10" i="1"/>
  <c r="G14" i="1"/>
  <c r="G26" i="1"/>
  <c r="G37" i="1"/>
  <c r="G56" i="1"/>
  <c r="G28" i="1"/>
  <c r="G66" i="1"/>
  <c r="G42" i="1"/>
  <c r="G55" i="1"/>
  <c r="G52" i="1"/>
  <c r="G64" i="1"/>
  <c r="O64" i="1" s="1"/>
  <c r="G43" i="1"/>
  <c r="O43" i="1" s="1"/>
  <c r="G38" i="1"/>
  <c r="G63" i="1"/>
  <c r="G20" i="1"/>
  <c r="O20" i="1" s="1"/>
  <c r="G11" i="1"/>
  <c r="G17" i="1"/>
  <c r="G19" i="1"/>
  <c r="G45" i="1"/>
  <c r="G12" i="1"/>
  <c r="G62" i="1"/>
  <c r="G24" i="1"/>
  <c r="G29" i="1"/>
  <c r="G9" i="1"/>
  <c r="O9" i="1" s="1"/>
  <c r="G59" i="1"/>
  <c r="O59" i="1" s="1"/>
  <c r="G13" i="1"/>
  <c r="G60" i="1"/>
  <c r="G44" i="1"/>
  <c r="G61" i="1"/>
  <c r="G21" i="1"/>
  <c r="G15" i="1"/>
  <c r="G8" i="1"/>
  <c r="G51" i="1"/>
  <c r="G65" i="1"/>
  <c r="G57" i="1"/>
  <c r="G53" i="1"/>
  <c r="O53" i="1" s="1"/>
  <c r="G47" i="1"/>
  <c r="O47" i="1" s="1"/>
  <c r="G46" i="1"/>
  <c r="G18" i="1"/>
  <c r="G23" i="1"/>
  <c r="G22" i="1"/>
  <c r="G30" i="1"/>
  <c r="G50" i="1"/>
  <c r="G40" i="1"/>
  <c r="G31" i="1"/>
  <c r="G27" i="1"/>
  <c r="G34" i="1"/>
  <c r="G41" i="1"/>
  <c r="L39" i="1"/>
  <c r="L7" i="1" s="1"/>
  <c r="K39" i="1"/>
  <c r="J39" i="1"/>
  <c r="H39" i="1"/>
  <c r="G39" i="1"/>
  <c r="O65" i="1" l="1"/>
  <c r="O27" i="1"/>
  <c r="O57" i="1"/>
  <c r="O55" i="1"/>
  <c r="O29" i="1"/>
  <c r="O34" i="1"/>
  <c r="O66" i="1"/>
  <c r="O32" i="1"/>
  <c r="O40" i="1"/>
  <c r="O30" i="1"/>
  <c r="O21" i="1"/>
  <c r="O19" i="1"/>
  <c r="O56" i="1"/>
  <c r="O49" i="1"/>
  <c r="O63" i="1"/>
  <c r="O14" i="1"/>
  <c r="O31" i="1"/>
  <c r="O62" i="1"/>
  <c r="O42" i="1"/>
  <c r="O15" i="1"/>
  <c r="O28" i="1"/>
  <c r="O48" i="1"/>
  <c r="O33" i="1"/>
  <c r="O18" i="1"/>
  <c r="O60" i="1"/>
  <c r="O46" i="1"/>
  <c r="O13" i="1"/>
  <c r="O11" i="1"/>
  <c r="O38" i="1"/>
  <c r="O10" i="1"/>
  <c r="O23" i="1"/>
  <c r="O41" i="1"/>
  <c r="G7" i="1"/>
  <c r="J7" i="1"/>
  <c r="K7" i="1"/>
  <c r="H7" i="1"/>
  <c r="O52" i="1" l="1"/>
  <c r="O50" i="1"/>
  <c r="O22" i="1"/>
  <c r="O61" i="1"/>
  <c r="O44" i="1"/>
  <c r="N17" i="1"/>
  <c r="N45" i="1"/>
  <c r="O45" i="1" s="1"/>
  <c r="N12" i="1"/>
  <c r="O12" i="1" s="1"/>
  <c r="N24" i="1"/>
  <c r="O24" i="1" s="1"/>
  <c r="N8" i="1"/>
  <c r="O8" i="1" s="1"/>
  <c r="N51" i="1"/>
  <c r="O51" i="1" s="1"/>
  <c r="N58" i="1"/>
  <c r="N35" i="1"/>
  <c r="N36" i="1"/>
  <c r="N26" i="1"/>
  <c r="N37" i="1"/>
  <c r="O36" i="1" l="1"/>
  <c r="O26" i="1"/>
  <c r="O35" i="1"/>
  <c r="O37" i="1"/>
  <c r="O58" i="1"/>
  <c r="O17" i="1"/>
  <c r="N7" i="1"/>
  <c r="M7" i="1"/>
  <c r="I39" i="1"/>
  <c r="I7" i="1" s="1"/>
  <c r="E7" i="1" l="1"/>
  <c r="O39" i="1" l="1"/>
  <c r="O7" i="1" l="1"/>
</calcChain>
</file>

<file path=xl/sharedStrings.xml><?xml version="1.0" encoding="utf-8"?>
<sst xmlns="http://schemas.openxmlformats.org/spreadsheetml/2006/main" count="137" uniqueCount="81">
  <si>
    <t>№ П\П</t>
  </si>
  <si>
    <t>Краткое наименование ОО</t>
  </si>
  <si>
    <t>Количество аудиторий в ППЭ</t>
  </si>
  <si>
    <t>Руководитель ППЭ</t>
  </si>
  <si>
    <t>Технический специалист</t>
  </si>
  <si>
    <t>Специалист по инструктажу и лабораторным работам (Физика)</t>
  </si>
  <si>
    <t>Специалист по инструктажу и лабораторным работам (Химия)</t>
  </si>
  <si>
    <t>Член ГЭК</t>
  </si>
  <si>
    <t>нет</t>
  </si>
  <si>
    <t>Всего зданий ППЭ</t>
  </si>
  <si>
    <t>ГБОУ Школа №1285</t>
  </si>
  <si>
    <t>ГБОУ Школа №830</t>
  </si>
  <si>
    <t>ГБОУ Школа № 727</t>
  </si>
  <si>
    <t>ГБПОУ МГОК</t>
  </si>
  <si>
    <t>ГБОУ Школа №1551</t>
  </si>
  <si>
    <t>ГБОУ Школа №2097</t>
  </si>
  <si>
    <t>ЧУОО "ШЭВР"</t>
  </si>
  <si>
    <t>ГБОУ Школа №1056</t>
  </si>
  <si>
    <t>ОЧУ СОШ МКГ</t>
  </si>
  <si>
    <t>ГБПОУ Колледж полиции</t>
  </si>
  <si>
    <t>ОАНО "Школа ЭРУДИТ"</t>
  </si>
  <si>
    <t>ГБОУ "Курчатовская школа"</t>
  </si>
  <si>
    <t>АНО СОШ "Ювенес"</t>
  </si>
  <si>
    <t>ГБОУ Школа №1210</t>
  </si>
  <si>
    <t>ГБОУ "Школа №1212 Щукино"</t>
  </si>
  <si>
    <t>ГБОУ Школа №1874</t>
  </si>
  <si>
    <t>ИНЕСНЭК</t>
  </si>
  <si>
    <t>ГБОУ Школа №827</t>
  </si>
  <si>
    <t>ГБОУ Школа №1286</t>
  </si>
  <si>
    <t>ГБОУ Школа №883</t>
  </si>
  <si>
    <t>ГБОУ Школа №1571</t>
  </si>
  <si>
    <t>ГБОУ Школа №1399</t>
  </si>
  <si>
    <t>ГБОУ Школа №1302</t>
  </si>
  <si>
    <t>ГБОУ Школа №1519</t>
  </si>
  <si>
    <t>ГБОУ "Школа №58"</t>
  </si>
  <si>
    <t>ГБОУ Школа №69</t>
  </si>
  <si>
    <t>ГБОУ Школа №1155</t>
  </si>
  <si>
    <t>ОАНО МОШ "Интеграция XXI век"</t>
  </si>
  <si>
    <t>ГБОУ Школа №86 имени М.Е. Катукова</t>
  </si>
  <si>
    <t>ЧУОО "Православная гимназия в Троице-Лыкове г. Москвы"</t>
  </si>
  <si>
    <t>АНО СОШ "Феникс"</t>
  </si>
  <si>
    <t>ГБОУ Школа №89</t>
  </si>
  <si>
    <t>ОЧУ «Вальдорфская школа "Семейный лад"</t>
  </si>
  <si>
    <t>ГБОУ Школа №1619</t>
  </si>
  <si>
    <t>ГБОУ Школа №705</t>
  </si>
  <si>
    <t>ГБОУ Школа №1564</t>
  </si>
  <si>
    <t>ГБПОУ колледж г. Москвы «МХУ при МГАТТ «Гжель»</t>
  </si>
  <si>
    <t>ГБОУ Школа №1544</t>
  </si>
  <si>
    <t>ГБОУ Школа №1358</t>
  </si>
  <si>
    <t>ГБПОУ г. Москвы "МТК имени Л.А. Филатова"</t>
  </si>
  <si>
    <t>ГБОУ Школа №1900</t>
  </si>
  <si>
    <t>ГБОУ Школа №1538</t>
  </si>
  <si>
    <t>ГБОУ Школа №1944</t>
  </si>
  <si>
    <t>ГБОУ Школа №1190</t>
  </si>
  <si>
    <t>ГБОУ Школа № 1191</t>
  </si>
  <si>
    <t>ГБОУ Школа №1747</t>
  </si>
  <si>
    <t>ОЧУ СОШ "Лидер"</t>
  </si>
  <si>
    <t>ГБОУ Школа №2005</t>
  </si>
  <si>
    <t>ГБОУ Школа №1387</t>
  </si>
  <si>
    <t>ГБОУ Школа №1298 "Профиль Куркино"</t>
  </si>
  <si>
    <t>ГБОУ Школа №1985</t>
  </si>
  <si>
    <t>АНО СОШ "ПШДС"</t>
  </si>
  <si>
    <t>ГБОУ Школа №1515</t>
  </si>
  <si>
    <t>ГБОУ Школа №1522 имени В.И. Чуркина</t>
  </si>
  <si>
    <t>ГБОУ Школа №1517</t>
  </si>
  <si>
    <t>АНОО "Хорошевская школа"</t>
  </si>
  <si>
    <t>ГБОУ Школа №1560 "Лидер"</t>
  </si>
  <si>
    <t>ГБОУ Школа № 138</t>
  </si>
  <si>
    <t>ОАНО "Школа Опережающей Педагогики"</t>
  </si>
  <si>
    <t>да</t>
  </si>
  <si>
    <t>Код ОО</t>
  </si>
  <si>
    <t>Новый ППЭ</t>
  </si>
  <si>
    <t>Организаторы в аудитории</t>
  </si>
  <si>
    <t>Организаторы вне аудитории</t>
  </si>
  <si>
    <t xml:space="preserve">Информация по формированию состава работников при проведении ГИА в 2026 году для образовательных организаций Северо-Западного административного округа города Москвы </t>
  </si>
  <si>
    <t>ППЭ планируемые к работе в 2025/2026 учебном году в ГИА</t>
  </si>
  <si>
    <t xml:space="preserve">В ОО есть  ППЭ </t>
  </si>
  <si>
    <t>да/нет</t>
  </si>
  <si>
    <t xml:space="preserve"> Необходимое количество работников ОО для организации работы ППЭ</t>
  </si>
  <si>
    <t>Помощник руководителя ППЭ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</si>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</sst>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2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1"/>
    <xf numFmtId="0" fontId="8" fillId="0" borderId="1"/>
    <xf numFmtId="0" fontId="1" fillId="0" borderId="1"/>
    <xf numFmtId="0" fontId="9" fillId="0" borderId="1"/>
  </cellStyleXfs>
  <cellXfs count="14">
    <xf numFmtId="0" fontId="0" fillId="0" borderId="0" xfId="0" applyFont="1" applyAlignment="1"/>
    <xf numFmtId="0" fontId="6" fillId="0" borderId="0" xfId="0" applyFont="1" applyFill="1" applyAlignment="1"/>
    <xf numFmtId="0" fontId="4" fillId="0" borderId="2" xfId="0" applyFont="1" applyFill="1" applyBorder="1" applyAlignment="1">
      <alignment horizontal="center" vertical="center" wrapText="1"/>
    </xf>
    <xf numFmtId="1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/>
    </xf>
    <xf numFmtId="0" fontId="0" fillId="0" borderId="0" xfId="0" applyFont="1" applyFill="1" applyAlignment="1"/>
    <xf numFmtId="0" fontId="4" fillId="0" borderId="0" xfId="0" applyFont="1" applyFill="1" applyAlignment="1"/>
    <xf numFmtId="0" fontId="5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1" fontId="3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" fontId="3" fillId="0" borderId="2" xfId="0" applyNumberFormat="1" applyFont="1" applyFill="1" applyBorder="1" applyAlignment="1">
      <alignment horizontal="center" vertical="center" textRotation="90" wrapText="1"/>
    </xf>
  </cellXfs>
  <cellStyles count="5">
    <cellStyle name="Обычный" xfId="0" builtinId="0"/>
    <cellStyle name="Обычный 2" xfId="1"/>
    <cellStyle name="Обычный 2 2" xfId="3"/>
    <cellStyle name="Обычный 3" xfId="4"/>
    <cellStyle name="Обычный 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6"/>
  <sheetViews>
    <sheetView tabSelected="1" zoomScale="70" zoomScaleNormal="70" workbookViewId="0">
      <selection activeCell="Q5" sqref="Q5"/>
    </sheetView>
  </sheetViews>
  <sheetFormatPr defaultColWidth="14.42578125" defaultRowHeight="15" customHeight="1" x14ac:dyDescent="0.25"/>
  <cols>
    <col min="1" max="1" width="8.28515625" style="1" customWidth="1"/>
    <col min="2" max="2" width="15.5703125" style="1" customWidth="1"/>
    <col min="3" max="3" width="36.140625" style="1" customWidth="1"/>
    <col min="4" max="4" width="23.5703125" style="1" customWidth="1"/>
    <col min="5" max="5" width="17.42578125" style="1" customWidth="1"/>
    <col min="6" max="9" width="9.140625" style="1" customWidth="1"/>
    <col min="10" max="10" width="13.28515625" style="6" customWidth="1"/>
    <col min="11" max="11" width="12.28515625" style="6" customWidth="1"/>
    <col min="12" max="13" width="9.140625" style="1" customWidth="1"/>
    <col min="14" max="14" width="14.42578125" style="1" customWidth="1"/>
    <col min="15" max="15" width="23.42578125" style="5" customWidth="1"/>
    <col min="16" max="16384" width="14.42578125" style="1"/>
  </cols>
  <sheetData>
    <row r="1" spans="1:15" ht="60" customHeight="1" x14ac:dyDescent="0.25">
      <c r="A1" s="9" t="s">
        <v>74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</row>
    <row r="2" spans="1:15" ht="87.75" customHeight="1" x14ac:dyDescent="0.25">
      <c r="A2" s="11" t="s">
        <v>75</v>
      </c>
      <c r="B2" s="11"/>
      <c r="C2" s="11"/>
      <c r="D2" s="12" t="s">
        <v>76</v>
      </c>
      <c r="E2" s="12" t="s">
        <v>9</v>
      </c>
      <c r="F2" s="10" t="s">
        <v>78</v>
      </c>
      <c r="G2" s="10"/>
      <c r="H2" s="10"/>
      <c r="I2" s="10"/>
      <c r="J2" s="10"/>
      <c r="K2" s="10"/>
      <c r="L2" s="10"/>
      <c r="M2" s="10"/>
      <c r="N2" s="10"/>
      <c r="O2" s="10"/>
    </row>
    <row r="3" spans="1:15" ht="33.75" customHeight="1" x14ac:dyDescent="0.25">
      <c r="A3" s="11"/>
      <c r="B3" s="11"/>
      <c r="C3" s="11"/>
      <c r="D3" s="12"/>
      <c r="E3" s="12"/>
      <c r="F3" s="10"/>
      <c r="G3" s="10"/>
      <c r="H3" s="10"/>
      <c r="I3" s="10"/>
      <c r="J3" s="10"/>
      <c r="K3" s="10"/>
      <c r="L3" s="10"/>
      <c r="M3" s="10"/>
      <c r="N3" s="10"/>
      <c r="O3" s="10"/>
    </row>
    <row r="4" spans="1:15" ht="21" customHeight="1" x14ac:dyDescent="0.25">
      <c r="A4" s="11"/>
      <c r="B4" s="11"/>
      <c r="C4" s="11"/>
      <c r="D4" s="12"/>
      <c r="E4" s="12"/>
      <c r="F4" s="10"/>
      <c r="G4" s="10"/>
      <c r="H4" s="10"/>
      <c r="I4" s="10"/>
      <c r="J4" s="10"/>
      <c r="K4" s="10"/>
      <c r="L4" s="10"/>
      <c r="M4" s="10"/>
      <c r="N4" s="10"/>
      <c r="O4" s="10"/>
    </row>
    <row r="5" spans="1:15" ht="237" customHeight="1" x14ac:dyDescent="0.25">
      <c r="A5" s="11"/>
      <c r="B5" s="11"/>
      <c r="C5" s="11"/>
      <c r="D5" s="12"/>
      <c r="E5" s="12"/>
      <c r="F5" s="13" t="s">
        <v>2</v>
      </c>
      <c r="G5" s="13" t="s">
        <v>3</v>
      </c>
      <c r="H5" s="13" t="s">
        <v>79</v>
      </c>
      <c r="I5" s="13" t="s">
        <v>4</v>
      </c>
      <c r="J5" s="13" t="s">
        <v>5</v>
      </c>
      <c r="K5" s="13" t="s">
        <v>6</v>
      </c>
      <c r="L5" s="13" t="s">
        <v>7</v>
      </c>
      <c r="M5" s="13" t="s">
        <v>72</v>
      </c>
      <c r="N5" s="13" t="s">
        <v>73</v>
      </c>
      <c r="O5" s="13" t="s">
        <v>80</v>
      </c>
    </row>
    <row r="6" spans="1:15" ht="33" customHeight="1" x14ac:dyDescent="0.25">
      <c r="A6" s="11"/>
      <c r="B6" s="11"/>
      <c r="C6" s="11"/>
      <c r="D6" s="12"/>
      <c r="E6" s="12"/>
      <c r="F6" s="13"/>
      <c r="G6" s="13"/>
      <c r="H6" s="13"/>
      <c r="I6" s="13"/>
      <c r="J6" s="13"/>
      <c r="K6" s="13"/>
      <c r="L6" s="13"/>
      <c r="M6" s="13"/>
      <c r="N6" s="13"/>
      <c r="O6" s="13"/>
    </row>
    <row r="7" spans="1:15" ht="63" customHeight="1" x14ac:dyDescent="0.25">
      <c r="A7" s="8" t="s">
        <v>0</v>
      </c>
      <c r="B7" s="8" t="s">
        <v>70</v>
      </c>
      <c r="C7" s="8" t="s">
        <v>1</v>
      </c>
      <c r="D7" s="8" t="s">
        <v>77</v>
      </c>
      <c r="E7" s="7">
        <f>SUBTOTAL(109,E8:E66)</f>
        <v>42</v>
      </c>
      <c r="F7" s="7">
        <f t="shared" ref="F7:O7" si="0">SUBTOTAL(109,F8:F66)</f>
        <v>788</v>
      </c>
      <c r="G7" s="7">
        <f t="shared" si="0"/>
        <v>42</v>
      </c>
      <c r="H7" s="7">
        <f t="shared" si="0"/>
        <v>42</v>
      </c>
      <c r="I7" s="7">
        <f t="shared" si="0"/>
        <v>168</v>
      </c>
      <c r="J7" s="7">
        <f t="shared" si="0"/>
        <v>83</v>
      </c>
      <c r="K7" s="7">
        <f t="shared" si="0"/>
        <v>42</v>
      </c>
      <c r="L7" s="7">
        <f t="shared" si="0"/>
        <v>167</v>
      </c>
      <c r="M7" s="7">
        <f t="shared" si="0"/>
        <v>1702</v>
      </c>
      <c r="N7" s="7">
        <f t="shared" si="0"/>
        <v>983</v>
      </c>
      <c r="O7" s="7">
        <f t="shared" si="0"/>
        <v>3229</v>
      </c>
    </row>
    <row r="8" spans="1:15" ht="15.75" x14ac:dyDescent="0.25">
      <c r="A8" s="2">
        <v>1</v>
      </c>
      <c r="B8" s="4">
        <v>9539</v>
      </c>
      <c r="C8" s="2" t="s">
        <v>27</v>
      </c>
      <c r="D8" s="2" t="s">
        <v>69</v>
      </c>
      <c r="E8" s="2">
        <v>1</v>
      </c>
      <c r="F8" s="3">
        <v>17</v>
      </c>
      <c r="G8" s="3">
        <f t="shared" ref="G8:G39" si="1">E8</f>
        <v>1</v>
      </c>
      <c r="H8" s="3">
        <f t="shared" ref="H8:H39" si="2">E8</f>
        <v>1</v>
      </c>
      <c r="I8" s="3">
        <f t="shared" ref="I8:I39" si="3">E8*4</f>
        <v>4</v>
      </c>
      <c r="J8" s="3">
        <f t="shared" ref="J8:J39" si="4">E8*2</f>
        <v>2</v>
      </c>
      <c r="K8" s="3">
        <f t="shared" ref="K8:K39" si="5">E8</f>
        <v>1</v>
      </c>
      <c r="L8" s="3">
        <v>4</v>
      </c>
      <c r="M8" s="3">
        <v>37</v>
      </c>
      <c r="N8" s="3">
        <f>F8</f>
        <v>17</v>
      </c>
      <c r="O8" s="3">
        <f t="shared" ref="O8:O39" si="6">SUM(G8:N8)</f>
        <v>67</v>
      </c>
    </row>
    <row r="9" spans="1:15" ht="15.75" x14ac:dyDescent="0.25">
      <c r="A9" s="2">
        <v>2</v>
      </c>
      <c r="B9" s="4">
        <v>11658</v>
      </c>
      <c r="C9" s="2" t="s">
        <v>19</v>
      </c>
      <c r="D9" s="2" t="s">
        <v>8</v>
      </c>
      <c r="E9" s="2">
        <v>0</v>
      </c>
      <c r="F9" s="3">
        <v>0</v>
      </c>
      <c r="G9" s="3">
        <f t="shared" si="1"/>
        <v>0</v>
      </c>
      <c r="H9" s="3">
        <f t="shared" si="2"/>
        <v>0</v>
      </c>
      <c r="I9" s="3">
        <f t="shared" si="3"/>
        <v>0</v>
      </c>
      <c r="J9" s="3">
        <f t="shared" si="4"/>
        <v>0</v>
      </c>
      <c r="K9" s="3">
        <f t="shared" si="5"/>
        <v>0</v>
      </c>
      <c r="L9" s="3">
        <v>0</v>
      </c>
      <c r="M9" s="3">
        <v>0</v>
      </c>
      <c r="N9" s="3">
        <v>0</v>
      </c>
      <c r="O9" s="3">
        <f t="shared" si="6"/>
        <v>0</v>
      </c>
    </row>
    <row r="10" spans="1:15" ht="15.75" x14ac:dyDescent="0.25">
      <c r="A10" s="2">
        <v>3</v>
      </c>
      <c r="B10" s="4">
        <v>12224</v>
      </c>
      <c r="C10" s="2" t="s">
        <v>55</v>
      </c>
      <c r="D10" s="2" t="s">
        <v>69</v>
      </c>
      <c r="E10" s="2">
        <v>1</v>
      </c>
      <c r="F10" s="3">
        <v>21</v>
      </c>
      <c r="G10" s="3">
        <f t="shared" si="1"/>
        <v>1</v>
      </c>
      <c r="H10" s="3">
        <f t="shared" si="2"/>
        <v>1</v>
      </c>
      <c r="I10" s="3">
        <f t="shared" si="3"/>
        <v>4</v>
      </c>
      <c r="J10" s="3">
        <f t="shared" si="4"/>
        <v>2</v>
      </c>
      <c r="K10" s="3">
        <f t="shared" si="5"/>
        <v>1</v>
      </c>
      <c r="L10" s="3">
        <v>4</v>
      </c>
      <c r="M10" s="3">
        <v>45</v>
      </c>
      <c r="N10" s="3">
        <v>25</v>
      </c>
      <c r="O10" s="3">
        <f t="shared" si="6"/>
        <v>83</v>
      </c>
    </row>
    <row r="11" spans="1:15" ht="15.75" x14ac:dyDescent="0.25">
      <c r="A11" s="2">
        <v>4</v>
      </c>
      <c r="B11" s="4">
        <v>12248</v>
      </c>
      <c r="C11" s="2" t="s">
        <v>11</v>
      </c>
      <c r="D11" s="2" t="s">
        <v>69</v>
      </c>
      <c r="E11" s="2">
        <v>1</v>
      </c>
      <c r="F11" s="3">
        <v>20</v>
      </c>
      <c r="G11" s="3">
        <f t="shared" si="1"/>
        <v>1</v>
      </c>
      <c r="H11" s="3">
        <f t="shared" si="2"/>
        <v>1</v>
      </c>
      <c r="I11" s="3">
        <f t="shared" si="3"/>
        <v>4</v>
      </c>
      <c r="J11" s="3">
        <f t="shared" si="4"/>
        <v>2</v>
      </c>
      <c r="K11" s="3">
        <f t="shared" si="5"/>
        <v>1</v>
      </c>
      <c r="L11" s="3">
        <v>4</v>
      </c>
      <c r="M11" s="3">
        <v>49</v>
      </c>
      <c r="N11" s="3">
        <v>30</v>
      </c>
      <c r="O11" s="3">
        <f t="shared" si="6"/>
        <v>92</v>
      </c>
    </row>
    <row r="12" spans="1:15" ht="15.75" x14ac:dyDescent="0.25">
      <c r="A12" s="2">
        <v>5</v>
      </c>
      <c r="B12" s="4">
        <v>12910</v>
      </c>
      <c r="C12" s="2" t="s">
        <v>15</v>
      </c>
      <c r="D12" s="2" t="s">
        <v>69</v>
      </c>
      <c r="E12" s="2">
        <v>2</v>
      </c>
      <c r="F12" s="3">
        <v>34</v>
      </c>
      <c r="G12" s="3">
        <f t="shared" si="1"/>
        <v>2</v>
      </c>
      <c r="H12" s="3">
        <f t="shared" si="2"/>
        <v>2</v>
      </c>
      <c r="I12" s="3">
        <f t="shared" si="3"/>
        <v>8</v>
      </c>
      <c r="J12" s="3">
        <f t="shared" si="4"/>
        <v>4</v>
      </c>
      <c r="K12" s="3">
        <f t="shared" si="5"/>
        <v>2</v>
      </c>
      <c r="L12" s="3">
        <v>4</v>
      </c>
      <c r="M12" s="3">
        <v>84</v>
      </c>
      <c r="N12" s="3">
        <f>F12</f>
        <v>34</v>
      </c>
      <c r="O12" s="3">
        <f t="shared" si="6"/>
        <v>140</v>
      </c>
    </row>
    <row r="13" spans="1:15" ht="15.75" x14ac:dyDescent="0.25">
      <c r="A13" s="2">
        <v>6</v>
      </c>
      <c r="B13" s="4">
        <v>12946</v>
      </c>
      <c r="C13" s="2" t="s">
        <v>21</v>
      </c>
      <c r="D13" s="2" t="s">
        <v>69</v>
      </c>
      <c r="E13" s="2">
        <v>1</v>
      </c>
      <c r="F13" s="3">
        <v>17</v>
      </c>
      <c r="G13" s="3">
        <f t="shared" si="1"/>
        <v>1</v>
      </c>
      <c r="H13" s="3">
        <f t="shared" si="2"/>
        <v>1</v>
      </c>
      <c r="I13" s="3">
        <f t="shared" si="3"/>
        <v>4</v>
      </c>
      <c r="J13" s="3">
        <f t="shared" si="4"/>
        <v>2</v>
      </c>
      <c r="K13" s="3">
        <f t="shared" si="5"/>
        <v>1</v>
      </c>
      <c r="L13" s="3">
        <v>4</v>
      </c>
      <c r="M13" s="3">
        <v>44</v>
      </c>
      <c r="N13" s="3">
        <v>90</v>
      </c>
      <c r="O13" s="3">
        <f t="shared" si="6"/>
        <v>147</v>
      </c>
    </row>
    <row r="14" spans="1:15" ht="15.75" x14ac:dyDescent="0.25">
      <c r="A14" s="2">
        <v>7</v>
      </c>
      <c r="B14" s="4">
        <v>12971</v>
      </c>
      <c r="C14" s="2" t="s">
        <v>56</v>
      </c>
      <c r="D14" s="2" t="s">
        <v>8</v>
      </c>
      <c r="E14" s="2">
        <v>0</v>
      </c>
      <c r="F14" s="3">
        <v>0</v>
      </c>
      <c r="G14" s="3">
        <f t="shared" si="1"/>
        <v>0</v>
      </c>
      <c r="H14" s="3">
        <f t="shared" si="2"/>
        <v>0</v>
      </c>
      <c r="I14" s="3">
        <f t="shared" si="3"/>
        <v>0</v>
      </c>
      <c r="J14" s="3">
        <f t="shared" si="4"/>
        <v>0</v>
      </c>
      <c r="K14" s="3">
        <f t="shared" si="5"/>
        <v>0</v>
      </c>
      <c r="L14" s="3">
        <v>0</v>
      </c>
      <c r="M14" s="3">
        <v>0</v>
      </c>
      <c r="N14" s="3">
        <v>0</v>
      </c>
      <c r="O14" s="3">
        <f t="shared" si="6"/>
        <v>0</v>
      </c>
    </row>
    <row r="15" spans="1:15" ht="15.75" x14ac:dyDescent="0.25">
      <c r="A15" s="2">
        <v>8</v>
      </c>
      <c r="B15" s="4">
        <v>13009</v>
      </c>
      <c r="C15" s="2" t="s">
        <v>26</v>
      </c>
      <c r="D15" s="2" t="s">
        <v>8</v>
      </c>
      <c r="E15" s="2">
        <v>0</v>
      </c>
      <c r="F15" s="3">
        <v>0</v>
      </c>
      <c r="G15" s="3">
        <f t="shared" si="1"/>
        <v>0</v>
      </c>
      <c r="H15" s="3">
        <f t="shared" si="2"/>
        <v>0</v>
      </c>
      <c r="I15" s="3">
        <f t="shared" si="3"/>
        <v>0</v>
      </c>
      <c r="J15" s="3">
        <f t="shared" si="4"/>
        <v>0</v>
      </c>
      <c r="K15" s="3">
        <f t="shared" si="5"/>
        <v>0</v>
      </c>
      <c r="L15" s="3">
        <v>0</v>
      </c>
      <c r="M15" s="3">
        <v>0</v>
      </c>
      <c r="N15" s="3">
        <v>0</v>
      </c>
      <c r="O15" s="3">
        <f t="shared" si="6"/>
        <v>0</v>
      </c>
    </row>
    <row r="16" spans="1:15" ht="15.75" x14ac:dyDescent="0.25">
      <c r="A16" s="2">
        <v>9</v>
      </c>
      <c r="B16" s="4">
        <v>13060</v>
      </c>
      <c r="C16" s="2" t="s">
        <v>54</v>
      </c>
      <c r="D16" s="2" t="s">
        <v>69</v>
      </c>
      <c r="E16" s="2">
        <v>1</v>
      </c>
      <c r="F16" s="3">
        <v>28</v>
      </c>
      <c r="G16" s="3">
        <f t="shared" si="1"/>
        <v>1</v>
      </c>
      <c r="H16" s="3">
        <f t="shared" si="2"/>
        <v>1</v>
      </c>
      <c r="I16" s="3">
        <f t="shared" si="3"/>
        <v>4</v>
      </c>
      <c r="J16" s="3">
        <f t="shared" si="4"/>
        <v>2</v>
      </c>
      <c r="K16" s="3">
        <f t="shared" si="5"/>
        <v>1</v>
      </c>
      <c r="L16" s="3">
        <v>4</v>
      </c>
      <c r="M16" s="3">
        <v>49</v>
      </c>
      <c r="N16" s="3">
        <v>26</v>
      </c>
      <c r="O16" s="3">
        <f t="shared" si="6"/>
        <v>88</v>
      </c>
    </row>
    <row r="17" spans="1:15" ht="15.75" x14ac:dyDescent="0.25">
      <c r="A17" s="2">
        <v>10</v>
      </c>
      <c r="B17" s="4">
        <v>13078</v>
      </c>
      <c r="C17" s="2" t="s">
        <v>12</v>
      </c>
      <c r="D17" s="2" t="s">
        <v>69</v>
      </c>
      <c r="E17" s="2">
        <v>1</v>
      </c>
      <c r="F17" s="3">
        <v>18</v>
      </c>
      <c r="G17" s="3">
        <f t="shared" si="1"/>
        <v>1</v>
      </c>
      <c r="H17" s="3">
        <f t="shared" si="2"/>
        <v>1</v>
      </c>
      <c r="I17" s="3">
        <f t="shared" si="3"/>
        <v>4</v>
      </c>
      <c r="J17" s="3">
        <f t="shared" si="4"/>
        <v>2</v>
      </c>
      <c r="K17" s="3">
        <f t="shared" si="5"/>
        <v>1</v>
      </c>
      <c r="L17" s="3">
        <v>4</v>
      </c>
      <c r="M17" s="3">
        <v>39</v>
      </c>
      <c r="N17" s="3">
        <f>F17</f>
        <v>18</v>
      </c>
      <c r="O17" s="3">
        <f t="shared" si="6"/>
        <v>70</v>
      </c>
    </row>
    <row r="18" spans="1:15" ht="15.75" x14ac:dyDescent="0.25">
      <c r="A18" s="2">
        <v>11</v>
      </c>
      <c r="B18" s="4">
        <v>13085</v>
      </c>
      <c r="C18" s="2" t="s">
        <v>34</v>
      </c>
      <c r="D18" s="2" t="s">
        <v>71</v>
      </c>
      <c r="E18" s="2">
        <v>1</v>
      </c>
      <c r="F18" s="3">
        <v>17</v>
      </c>
      <c r="G18" s="3">
        <f t="shared" si="1"/>
        <v>1</v>
      </c>
      <c r="H18" s="3">
        <f t="shared" si="2"/>
        <v>1</v>
      </c>
      <c r="I18" s="3">
        <f t="shared" si="3"/>
        <v>4</v>
      </c>
      <c r="J18" s="3">
        <f t="shared" si="4"/>
        <v>2</v>
      </c>
      <c r="K18" s="3">
        <f t="shared" si="5"/>
        <v>1</v>
      </c>
      <c r="L18" s="3">
        <v>4</v>
      </c>
      <c r="M18" s="3">
        <v>11</v>
      </c>
      <c r="N18" s="3">
        <v>5</v>
      </c>
      <c r="O18" s="3">
        <f t="shared" si="6"/>
        <v>29</v>
      </c>
    </row>
    <row r="19" spans="1:15" ht="15.75" x14ac:dyDescent="0.25">
      <c r="A19" s="2">
        <v>12</v>
      </c>
      <c r="B19" s="4">
        <v>13094</v>
      </c>
      <c r="C19" s="2" t="s">
        <v>13</v>
      </c>
      <c r="D19" s="2" t="s">
        <v>8</v>
      </c>
      <c r="E19" s="2">
        <v>0</v>
      </c>
      <c r="F19" s="3">
        <v>0</v>
      </c>
      <c r="G19" s="3">
        <f t="shared" si="1"/>
        <v>0</v>
      </c>
      <c r="H19" s="3">
        <f t="shared" si="2"/>
        <v>0</v>
      </c>
      <c r="I19" s="3">
        <f t="shared" si="3"/>
        <v>0</v>
      </c>
      <c r="J19" s="3">
        <f t="shared" si="4"/>
        <v>0</v>
      </c>
      <c r="K19" s="3">
        <f t="shared" si="5"/>
        <v>0</v>
      </c>
      <c r="L19" s="3">
        <v>0</v>
      </c>
      <c r="M19" s="3">
        <v>0</v>
      </c>
      <c r="N19" s="3">
        <v>0</v>
      </c>
      <c r="O19" s="3">
        <f t="shared" si="6"/>
        <v>0</v>
      </c>
    </row>
    <row r="20" spans="1:15" ht="15.75" x14ac:dyDescent="0.25">
      <c r="A20" s="2">
        <v>13</v>
      </c>
      <c r="B20" s="4">
        <v>13153</v>
      </c>
      <c r="C20" s="2" t="s">
        <v>44</v>
      </c>
      <c r="D20" s="2" t="s">
        <v>8</v>
      </c>
      <c r="E20" s="2">
        <v>1</v>
      </c>
      <c r="F20" s="3">
        <v>15</v>
      </c>
      <c r="G20" s="3">
        <f t="shared" si="1"/>
        <v>1</v>
      </c>
      <c r="H20" s="3">
        <f t="shared" si="2"/>
        <v>1</v>
      </c>
      <c r="I20" s="3">
        <f t="shared" si="3"/>
        <v>4</v>
      </c>
      <c r="J20" s="3">
        <f t="shared" si="4"/>
        <v>2</v>
      </c>
      <c r="K20" s="3">
        <f t="shared" si="5"/>
        <v>1</v>
      </c>
      <c r="L20" s="3">
        <v>4</v>
      </c>
      <c r="M20" s="3">
        <v>27</v>
      </c>
      <c r="N20" s="3">
        <v>20</v>
      </c>
      <c r="O20" s="3">
        <f t="shared" si="6"/>
        <v>60</v>
      </c>
    </row>
    <row r="21" spans="1:15" ht="15.75" x14ac:dyDescent="0.25">
      <c r="A21" s="2">
        <v>14</v>
      </c>
      <c r="B21" s="4">
        <v>13246</v>
      </c>
      <c r="C21" s="2" t="s">
        <v>25</v>
      </c>
      <c r="D21" s="2" t="s">
        <v>69</v>
      </c>
      <c r="E21" s="2">
        <v>1</v>
      </c>
      <c r="F21" s="3">
        <v>20</v>
      </c>
      <c r="G21" s="3">
        <f t="shared" si="1"/>
        <v>1</v>
      </c>
      <c r="H21" s="3">
        <f t="shared" si="2"/>
        <v>1</v>
      </c>
      <c r="I21" s="3">
        <f t="shared" si="3"/>
        <v>4</v>
      </c>
      <c r="J21" s="3">
        <f t="shared" si="4"/>
        <v>2</v>
      </c>
      <c r="K21" s="3">
        <f t="shared" si="5"/>
        <v>1</v>
      </c>
      <c r="L21" s="3">
        <v>4</v>
      </c>
      <c r="M21" s="3">
        <v>36</v>
      </c>
      <c r="N21" s="3">
        <v>5</v>
      </c>
      <c r="O21" s="3">
        <f t="shared" si="6"/>
        <v>54</v>
      </c>
    </row>
    <row r="22" spans="1:15" ht="15.75" x14ac:dyDescent="0.25">
      <c r="A22" s="2">
        <v>15</v>
      </c>
      <c r="B22" s="4">
        <v>13290</v>
      </c>
      <c r="C22" s="2" t="s">
        <v>36</v>
      </c>
      <c r="D22" s="2" t="s">
        <v>69</v>
      </c>
      <c r="E22" s="2">
        <v>1</v>
      </c>
      <c r="F22" s="3">
        <v>19</v>
      </c>
      <c r="G22" s="3">
        <f t="shared" si="1"/>
        <v>1</v>
      </c>
      <c r="H22" s="3">
        <f t="shared" si="2"/>
        <v>1</v>
      </c>
      <c r="I22" s="3">
        <f t="shared" si="3"/>
        <v>4</v>
      </c>
      <c r="J22" s="3">
        <v>1</v>
      </c>
      <c r="K22" s="3">
        <f t="shared" si="5"/>
        <v>1</v>
      </c>
      <c r="L22" s="3">
        <v>4</v>
      </c>
      <c r="M22" s="3">
        <v>41</v>
      </c>
      <c r="N22" s="3">
        <v>12</v>
      </c>
      <c r="O22" s="3">
        <f t="shared" si="6"/>
        <v>65</v>
      </c>
    </row>
    <row r="23" spans="1:15" ht="15.75" x14ac:dyDescent="0.25">
      <c r="A23" s="2">
        <v>16</v>
      </c>
      <c r="B23" s="4">
        <v>13297</v>
      </c>
      <c r="C23" s="2" t="s">
        <v>35</v>
      </c>
      <c r="D23" s="2" t="s">
        <v>69</v>
      </c>
      <c r="E23" s="2">
        <v>1</v>
      </c>
      <c r="F23" s="3">
        <v>21</v>
      </c>
      <c r="G23" s="3">
        <f t="shared" si="1"/>
        <v>1</v>
      </c>
      <c r="H23" s="3">
        <f t="shared" si="2"/>
        <v>1</v>
      </c>
      <c r="I23" s="3">
        <f t="shared" si="3"/>
        <v>4</v>
      </c>
      <c r="J23" s="3">
        <f t="shared" si="4"/>
        <v>2</v>
      </c>
      <c r="K23" s="3">
        <f t="shared" si="5"/>
        <v>1</v>
      </c>
      <c r="L23" s="3">
        <v>4</v>
      </c>
      <c r="M23" s="3">
        <v>35</v>
      </c>
      <c r="N23" s="3">
        <v>15</v>
      </c>
      <c r="O23" s="3">
        <f t="shared" si="6"/>
        <v>63</v>
      </c>
    </row>
    <row r="24" spans="1:15" ht="15.75" x14ac:dyDescent="0.25">
      <c r="A24" s="2">
        <v>17</v>
      </c>
      <c r="B24" s="4">
        <v>13344</v>
      </c>
      <c r="C24" s="2" t="s">
        <v>17</v>
      </c>
      <c r="D24" s="2" t="s">
        <v>69</v>
      </c>
      <c r="E24" s="2">
        <v>1</v>
      </c>
      <c r="F24" s="3">
        <v>18</v>
      </c>
      <c r="G24" s="3">
        <f t="shared" si="1"/>
        <v>1</v>
      </c>
      <c r="H24" s="3">
        <f t="shared" si="2"/>
        <v>1</v>
      </c>
      <c r="I24" s="3">
        <f t="shared" si="3"/>
        <v>4</v>
      </c>
      <c r="J24" s="3">
        <f t="shared" si="4"/>
        <v>2</v>
      </c>
      <c r="K24" s="3">
        <f t="shared" si="5"/>
        <v>1</v>
      </c>
      <c r="L24" s="3">
        <v>4</v>
      </c>
      <c r="M24" s="3">
        <v>37</v>
      </c>
      <c r="N24" s="3">
        <f>F24</f>
        <v>18</v>
      </c>
      <c r="O24" s="3">
        <f t="shared" si="6"/>
        <v>68</v>
      </c>
    </row>
    <row r="25" spans="1:15" ht="15.75" x14ac:dyDescent="0.25">
      <c r="A25" s="2">
        <v>18</v>
      </c>
      <c r="B25" s="4">
        <v>13372</v>
      </c>
      <c r="C25" s="2" t="s">
        <v>53</v>
      </c>
      <c r="D25" s="2" t="s">
        <v>69</v>
      </c>
      <c r="E25" s="2">
        <v>1</v>
      </c>
      <c r="F25" s="3">
        <v>18</v>
      </c>
      <c r="G25" s="3">
        <f t="shared" si="1"/>
        <v>1</v>
      </c>
      <c r="H25" s="3">
        <f t="shared" si="2"/>
        <v>1</v>
      </c>
      <c r="I25" s="3">
        <f t="shared" si="3"/>
        <v>4</v>
      </c>
      <c r="J25" s="3">
        <f t="shared" si="4"/>
        <v>2</v>
      </c>
      <c r="K25" s="3">
        <f t="shared" si="5"/>
        <v>1</v>
      </c>
      <c r="L25" s="3">
        <v>4</v>
      </c>
      <c r="M25" s="3">
        <v>29</v>
      </c>
      <c r="N25" s="3">
        <v>14</v>
      </c>
      <c r="O25" s="3">
        <f t="shared" si="6"/>
        <v>56</v>
      </c>
    </row>
    <row r="26" spans="1:15" ht="15.75" x14ac:dyDescent="0.25">
      <c r="A26" s="2">
        <v>19</v>
      </c>
      <c r="B26" s="4">
        <v>13381</v>
      </c>
      <c r="C26" s="2" t="s">
        <v>57</v>
      </c>
      <c r="D26" s="2" t="s">
        <v>69</v>
      </c>
      <c r="E26" s="2">
        <v>1</v>
      </c>
      <c r="F26" s="3">
        <v>20</v>
      </c>
      <c r="G26" s="3">
        <f t="shared" si="1"/>
        <v>1</v>
      </c>
      <c r="H26" s="3">
        <f t="shared" si="2"/>
        <v>1</v>
      </c>
      <c r="I26" s="3">
        <f t="shared" si="3"/>
        <v>4</v>
      </c>
      <c r="J26" s="3">
        <f t="shared" si="4"/>
        <v>2</v>
      </c>
      <c r="K26" s="3">
        <f t="shared" si="5"/>
        <v>1</v>
      </c>
      <c r="L26" s="3">
        <v>4</v>
      </c>
      <c r="M26" s="3">
        <v>43</v>
      </c>
      <c r="N26" s="3">
        <f>F26</f>
        <v>20</v>
      </c>
      <c r="O26" s="3">
        <f t="shared" si="6"/>
        <v>76</v>
      </c>
    </row>
    <row r="27" spans="1:15" ht="15.75" x14ac:dyDescent="0.25">
      <c r="A27" s="2">
        <v>20</v>
      </c>
      <c r="B27" s="4">
        <v>13389</v>
      </c>
      <c r="C27" s="2" t="s">
        <v>41</v>
      </c>
      <c r="D27" s="2" t="s">
        <v>8</v>
      </c>
      <c r="E27" s="2">
        <v>0</v>
      </c>
      <c r="F27" s="3">
        <v>0</v>
      </c>
      <c r="G27" s="3">
        <f t="shared" si="1"/>
        <v>0</v>
      </c>
      <c r="H27" s="3">
        <f t="shared" si="2"/>
        <v>0</v>
      </c>
      <c r="I27" s="3">
        <f t="shared" si="3"/>
        <v>0</v>
      </c>
      <c r="J27" s="3">
        <f t="shared" si="4"/>
        <v>0</v>
      </c>
      <c r="K27" s="3">
        <f t="shared" si="5"/>
        <v>0</v>
      </c>
      <c r="L27" s="3">
        <v>4</v>
      </c>
      <c r="M27" s="3">
        <v>0</v>
      </c>
      <c r="N27" s="3">
        <v>26</v>
      </c>
      <c r="O27" s="3">
        <f t="shared" si="6"/>
        <v>30</v>
      </c>
    </row>
    <row r="28" spans="1:15" ht="15.75" x14ac:dyDescent="0.25">
      <c r="A28" s="2">
        <v>21</v>
      </c>
      <c r="B28" s="4">
        <v>13426</v>
      </c>
      <c r="C28" s="2" t="s">
        <v>60</v>
      </c>
      <c r="D28" s="2" t="s">
        <v>69</v>
      </c>
      <c r="E28" s="2">
        <v>1</v>
      </c>
      <c r="F28" s="3">
        <v>21</v>
      </c>
      <c r="G28" s="3">
        <f t="shared" si="1"/>
        <v>1</v>
      </c>
      <c r="H28" s="3">
        <f t="shared" si="2"/>
        <v>1</v>
      </c>
      <c r="I28" s="3">
        <f t="shared" si="3"/>
        <v>4</v>
      </c>
      <c r="J28" s="3">
        <f t="shared" si="4"/>
        <v>2</v>
      </c>
      <c r="K28" s="3">
        <f t="shared" si="5"/>
        <v>1</v>
      </c>
      <c r="L28" s="3">
        <v>4</v>
      </c>
      <c r="M28" s="3">
        <v>39</v>
      </c>
      <c r="N28" s="3">
        <v>11</v>
      </c>
      <c r="O28" s="3">
        <f t="shared" si="6"/>
        <v>63</v>
      </c>
    </row>
    <row r="29" spans="1:15" ht="15.75" x14ac:dyDescent="0.25">
      <c r="A29" s="2">
        <v>22</v>
      </c>
      <c r="B29" s="4">
        <v>13491</v>
      </c>
      <c r="C29" s="2" t="s">
        <v>18</v>
      </c>
      <c r="D29" s="2" t="s">
        <v>8</v>
      </c>
      <c r="E29" s="2">
        <v>0</v>
      </c>
      <c r="F29" s="3">
        <v>0</v>
      </c>
      <c r="G29" s="3">
        <f t="shared" si="1"/>
        <v>0</v>
      </c>
      <c r="H29" s="3">
        <f t="shared" si="2"/>
        <v>0</v>
      </c>
      <c r="I29" s="3">
        <f t="shared" si="3"/>
        <v>0</v>
      </c>
      <c r="J29" s="3">
        <f t="shared" si="4"/>
        <v>0</v>
      </c>
      <c r="K29" s="3">
        <f t="shared" si="5"/>
        <v>0</v>
      </c>
      <c r="L29" s="3">
        <v>0</v>
      </c>
      <c r="M29" s="3">
        <v>0</v>
      </c>
      <c r="N29" s="3">
        <v>0</v>
      </c>
      <c r="O29" s="3">
        <f t="shared" si="6"/>
        <v>0</v>
      </c>
    </row>
    <row r="30" spans="1:15" ht="31.5" x14ac:dyDescent="0.25">
      <c r="A30" s="2">
        <v>23</v>
      </c>
      <c r="B30" s="4">
        <v>13517</v>
      </c>
      <c r="C30" s="2" t="s">
        <v>37</v>
      </c>
      <c r="D30" s="2" t="s">
        <v>8</v>
      </c>
      <c r="E30" s="2">
        <v>0</v>
      </c>
      <c r="F30" s="3">
        <v>0</v>
      </c>
      <c r="G30" s="3">
        <f t="shared" si="1"/>
        <v>0</v>
      </c>
      <c r="H30" s="3">
        <f t="shared" si="2"/>
        <v>0</v>
      </c>
      <c r="I30" s="3">
        <f t="shared" si="3"/>
        <v>0</v>
      </c>
      <c r="J30" s="3">
        <f t="shared" si="4"/>
        <v>0</v>
      </c>
      <c r="K30" s="3">
        <f t="shared" si="5"/>
        <v>0</v>
      </c>
      <c r="L30" s="3">
        <v>0</v>
      </c>
      <c r="M30" s="3">
        <v>0</v>
      </c>
      <c r="N30" s="3">
        <v>0</v>
      </c>
      <c r="O30" s="3">
        <f t="shared" si="6"/>
        <v>0</v>
      </c>
    </row>
    <row r="31" spans="1:15" ht="15.75" x14ac:dyDescent="0.25">
      <c r="A31" s="2">
        <v>24</v>
      </c>
      <c r="B31" s="4">
        <v>13534</v>
      </c>
      <c r="C31" s="2" t="s">
        <v>40</v>
      </c>
      <c r="D31" s="2" t="s">
        <v>8</v>
      </c>
      <c r="E31" s="2">
        <v>0</v>
      </c>
      <c r="F31" s="3">
        <v>0</v>
      </c>
      <c r="G31" s="3">
        <f t="shared" si="1"/>
        <v>0</v>
      </c>
      <c r="H31" s="3">
        <f t="shared" si="2"/>
        <v>0</v>
      </c>
      <c r="I31" s="3">
        <f t="shared" si="3"/>
        <v>0</v>
      </c>
      <c r="J31" s="3">
        <f t="shared" si="4"/>
        <v>0</v>
      </c>
      <c r="K31" s="3">
        <f t="shared" si="5"/>
        <v>0</v>
      </c>
      <c r="L31" s="3">
        <v>0</v>
      </c>
      <c r="M31" s="3">
        <v>0</v>
      </c>
      <c r="N31" s="3">
        <v>0</v>
      </c>
      <c r="O31" s="3">
        <f t="shared" si="6"/>
        <v>0</v>
      </c>
    </row>
    <row r="32" spans="1:15" ht="31.5" x14ac:dyDescent="0.25">
      <c r="A32" s="2">
        <v>25</v>
      </c>
      <c r="B32" s="4">
        <v>13546</v>
      </c>
      <c r="C32" s="2" t="s">
        <v>49</v>
      </c>
      <c r="D32" s="2" t="s">
        <v>8</v>
      </c>
      <c r="E32" s="2">
        <v>0</v>
      </c>
      <c r="F32" s="3">
        <v>0</v>
      </c>
      <c r="G32" s="3">
        <f t="shared" si="1"/>
        <v>0</v>
      </c>
      <c r="H32" s="3">
        <f t="shared" si="2"/>
        <v>0</v>
      </c>
      <c r="I32" s="3">
        <f t="shared" si="3"/>
        <v>0</v>
      </c>
      <c r="J32" s="3">
        <f t="shared" si="4"/>
        <v>0</v>
      </c>
      <c r="K32" s="3">
        <f t="shared" si="5"/>
        <v>0</v>
      </c>
      <c r="L32" s="3">
        <v>0</v>
      </c>
      <c r="M32" s="3">
        <v>0</v>
      </c>
      <c r="N32" s="3">
        <v>0</v>
      </c>
      <c r="O32" s="3">
        <f t="shared" si="6"/>
        <v>0</v>
      </c>
    </row>
    <row r="33" spans="1:15" ht="31.5" x14ac:dyDescent="0.25">
      <c r="A33" s="2">
        <v>26</v>
      </c>
      <c r="B33" s="4">
        <v>13564</v>
      </c>
      <c r="C33" s="2" t="s">
        <v>46</v>
      </c>
      <c r="D33" s="2" t="s">
        <v>8</v>
      </c>
      <c r="E33" s="2">
        <v>0</v>
      </c>
      <c r="F33" s="3">
        <v>0</v>
      </c>
      <c r="G33" s="3">
        <f t="shared" si="1"/>
        <v>0</v>
      </c>
      <c r="H33" s="3">
        <f t="shared" si="2"/>
        <v>0</v>
      </c>
      <c r="I33" s="3">
        <f t="shared" si="3"/>
        <v>0</v>
      </c>
      <c r="J33" s="3">
        <f t="shared" si="4"/>
        <v>0</v>
      </c>
      <c r="K33" s="3">
        <f t="shared" si="5"/>
        <v>0</v>
      </c>
      <c r="L33" s="3">
        <v>0</v>
      </c>
      <c r="M33" s="3">
        <v>0</v>
      </c>
      <c r="N33" s="3">
        <v>0</v>
      </c>
      <c r="O33" s="3">
        <f t="shared" si="6"/>
        <v>0</v>
      </c>
    </row>
    <row r="34" spans="1:15" ht="31.5" x14ac:dyDescent="0.25">
      <c r="A34" s="2">
        <v>27</v>
      </c>
      <c r="B34" s="4">
        <v>13670</v>
      </c>
      <c r="C34" s="2" t="s">
        <v>42</v>
      </c>
      <c r="D34" s="2" t="s">
        <v>8</v>
      </c>
      <c r="E34" s="2">
        <v>0</v>
      </c>
      <c r="F34" s="3">
        <v>0</v>
      </c>
      <c r="G34" s="3">
        <f t="shared" si="1"/>
        <v>0</v>
      </c>
      <c r="H34" s="3">
        <f t="shared" si="2"/>
        <v>0</v>
      </c>
      <c r="I34" s="3">
        <f t="shared" si="3"/>
        <v>0</v>
      </c>
      <c r="J34" s="3">
        <f t="shared" si="4"/>
        <v>0</v>
      </c>
      <c r="K34" s="3">
        <f t="shared" si="5"/>
        <v>0</v>
      </c>
      <c r="L34" s="3">
        <v>0</v>
      </c>
      <c r="M34" s="3">
        <v>0</v>
      </c>
      <c r="N34" s="3">
        <v>0</v>
      </c>
      <c r="O34" s="3">
        <f t="shared" si="6"/>
        <v>0</v>
      </c>
    </row>
    <row r="35" spans="1:15" ht="15.75" x14ac:dyDescent="0.25">
      <c r="A35" s="2">
        <v>28</v>
      </c>
      <c r="B35" s="4">
        <v>13675</v>
      </c>
      <c r="C35" s="2" t="s">
        <v>50</v>
      </c>
      <c r="D35" s="2" t="s">
        <v>69</v>
      </c>
      <c r="E35" s="2">
        <v>1</v>
      </c>
      <c r="F35" s="3">
        <v>22</v>
      </c>
      <c r="G35" s="3">
        <f t="shared" si="1"/>
        <v>1</v>
      </c>
      <c r="H35" s="3">
        <f t="shared" si="2"/>
        <v>1</v>
      </c>
      <c r="I35" s="3">
        <f t="shared" si="3"/>
        <v>4</v>
      </c>
      <c r="J35" s="3">
        <f t="shared" si="4"/>
        <v>2</v>
      </c>
      <c r="K35" s="3">
        <f t="shared" si="5"/>
        <v>1</v>
      </c>
      <c r="L35" s="3">
        <v>4</v>
      </c>
      <c r="M35" s="3">
        <v>47</v>
      </c>
      <c r="N35" s="3">
        <f>F35</f>
        <v>22</v>
      </c>
      <c r="O35" s="3">
        <f t="shared" si="6"/>
        <v>82</v>
      </c>
    </row>
    <row r="36" spans="1:15" ht="15.75" x14ac:dyDescent="0.25">
      <c r="A36" s="2">
        <v>29</v>
      </c>
      <c r="B36" s="4">
        <v>13689</v>
      </c>
      <c r="C36" s="2" t="s">
        <v>52</v>
      </c>
      <c r="D36" s="2" t="s">
        <v>69</v>
      </c>
      <c r="E36" s="2">
        <v>1</v>
      </c>
      <c r="F36" s="3">
        <v>20</v>
      </c>
      <c r="G36" s="3">
        <f t="shared" si="1"/>
        <v>1</v>
      </c>
      <c r="H36" s="3">
        <f t="shared" si="2"/>
        <v>1</v>
      </c>
      <c r="I36" s="3">
        <f t="shared" si="3"/>
        <v>4</v>
      </c>
      <c r="J36" s="3">
        <f t="shared" si="4"/>
        <v>2</v>
      </c>
      <c r="K36" s="3">
        <f t="shared" si="5"/>
        <v>1</v>
      </c>
      <c r="L36" s="3">
        <v>4</v>
      </c>
      <c r="M36" s="3">
        <v>43</v>
      </c>
      <c r="N36" s="3">
        <f>F36</f>
        <v>20</v>
      </c>
      <c r="O36" s="3">
        <f t="shared" si="6"/>
        <v>76</v>
      </c>
    </row>
    <row r="37" spans="1:15" ht="15.75" x14ac:dyDescent="0.25">
      <c r="A37" s="2">
        <v>30</v>
      </c>
      <c r="B37" s="4">
        <v>13747</v>
      </c>
      <c r="C37" s="2" t="s">
        <v>58</v>
      </c>
      <c r="D37" s="2" t="s">
        <v>69</v>
      </c>
      <c r="E37" s="2">
        <v>1</v>
      </c>
      <c r="F37" s="3">
        <v>20</v>
      </c>
      <c r="G37" s="3">
        <f t="shared" si="1"/>
        <v>1</v>
      </c>
      <c r="H37" s="3">
        <f t="shared" si="2"/>
        <v>1</v>
      </c>
      <c r="I37" s="3">
        <f t="shared" si="3"/>
        <v>4</v>
      </c>
      <c r="J37" s="3">
        <f t="shared" si="4"/>
        <v>2</v>
      </c>
      <c r="K37" s="3">
        <f t="shared" si="5"/>
        <v>1</v>
      </c>
      <c r="L37" s="3">
        <v>4</v>
      </c>
      <c r="M37" s="3">
        <v>43</v>
      </c>
      <c r="N37" s="3">
        <f>F37</f>
        <v>20</v>
      </c>
      <c r="O37" s="3">
        <f t="shared" si="6"/>
        <v>76</v>
      </c>
    </row>
    <row r="38" spans="1:15" ht="15.75" x14ac:dyDescent="0.25">
      <c r="A38" s="2">
        <v>31</v>
      </c>
      <c r="B38" s="4">
        <v>13785</v>
      </c>
      <c r="C38" s="2" t="s">
        <v>67</v>
      </c>
      <c r="D38" s="2" t="s">
        <v>69</v>
      </c>
      <c r="E38" s="2">
        <v>1</v>
      </c>
      <c r="F38" s="3">
        <v>17</v>
      </c>
      <c r="G38" s="3">
        <f t="shared" si="1"/>
        <v>1</v>
      </c>
      <c r="H38" s="3">
        <f t="shared" si="2"/>
        <v>1</v>
      </c>
      <c r="I38" s="3">
        <f t="shared" si="3"/>
        <v>4</v>
      </c>
      <c r="J38" s="3">
        <f t="shared" si="4"/>
        <v>2</v>
      </c>
      <c r="K38" s="3">
        <f t="shared" si="5"/>
        <v>1</v>
      </c>
      <c r="L38" s="3">
        <v>4</v>
      </c>
      <c r="M38" s="3">
        <v>65</v>
      </c>
      <c r="N38" s="3">
        <v>31</v>
      </c>
      <c r="O38" s="3">
        <f t="shared" si="6"/>
        <v>109</v>
      </c>
    </row>
    <row r="39" spans="1:15" ht="15.75" x14ac:dyDescent="0.25">
      <c r="A39" s="2">
        <v>32</v>
      </c>
      <c r="B39" s="4">
        <v>13795</v>
      </c>
      <c r="C39" s="2" t="s">
        <v>10</v>
      </c>
      <c r="D39" s="2" t="s">
        <v>69</v>
      </c>
      <c r="E39" s="2">
        <v>1</v>
      </c>
      <c r="F39" s="3">
        <v>19</v>
      </c>
      <c r="G39" s="3">
        <f t="shared" si="1"/>
        <v>1</v>
      </c>
      <c r="H39" s="3">
        <f t="shared" si="2"/>
        <v>1</v>
      </c>
      <c r="I39" s="3">
        <f t="shared" si="3"/>
        <v>4</v>
      </c>
      <c r="J39" s="3">
        <f t="shared" si="4"/>
        <v>2</v>
      </c>
      <c r="K39" s="3">
        <f t="shared" si="5"/>
        <v>1</v>
      </c>
      <c r="L39" s="3">
        <f>E39*4</f>
        <v>4</v>
      </c>
      <c r="M39" s="3">
        <v>39</v>
      </c>
      <c r="N39" s="3">
        <v>11</v>
      </c>
      <c r="O39" s="3">
        <f t="shared" si="6"/>
        <v>63</v>
      </c>
    </row>
    <row r="40" spans="1:15" ht="31.5" x14ac:dyDescent="0.25">
      <c r="A40" s="2">
        <v>33</v>
      </c>
      <c r="B40" s="4">
        <v>13809</v>
      </c>
      <c r="C40" s="2" t="s">
        <v>39</v>
      </c>
      <c r="D40" s="2" t="s">
        <v>8</v>
      </c>
      <c r="E40" s="2">
        <v>0</v>
      </c>
      <c r="F40" s="3">
        <v>0</v>
      </c>
      <c r="G40" s="3">
        <f t="shared" ref="G40:G66" si="7">E40</f>
        <v>0</v>
      </c>
      <c r="H40" s="3">
        <f t="shared" ref="H40:H66" si="8">E40</f>
        <v>0</v>
      </c>
      <c r="I40" s="3">
        <f t="shared" ref="I40:I66" si="9">E40*4</f>
        <v>0</v>
      </c>
      <c r="J40" s="3">
        <f t="shared" ref="J40:J66" si="10">E40*2</f>
        <v>0</v>
      </c>
      <c r="K40" s="3">
        <f t="shared" ref="K40:K66" si="11">E40</f>
        <v>0</v>
      </c>
      <c r="L40" s="3">
        <v>0</v>
      </c>
      <c r="M40" s="3">
        <v>0</v>
      </c>
      <c r="N40" s="3">
        <v>0</v>
      </c>
      <c r="O40" s="3">
        <f t="shared" ref="O40:O66" si="12">SUM(G40:N40)</f>
        <v>0</v>
      </c>
    </row>
    <row r="41" spans="1:15" ht="15.75" x14ac:dyDescent="0.25">
      <c r="A41" s="2">
        <v>34</v>
      </c>
      <c r="B41" s="4">
        <v>13824</v>
      </c>
      <c r="C41" s="2" t="s">
        <v>43</v>
      </c>
      <c r="D41" s="2" t="s">
        <v>69</v>
      </c>
      <c r="E41" s="2">
        <v>1</v>
      </c>
      <c r="F41" s="3">
        <v>16</v>
      </c>
      <c r="G41" s="3">
        <f t="shared" si="7"/>
        <v>1</v>
      </c>
      <c r="H41" s="3">
        <f t="shared" si="8"/>
        <v>1</v>
      </c>
      <c r="I41" s="3">
        <f t="shared" si="9"/>
        <v>4</v>
      </c>
      <c r="J41" s="3">
        <f t="shared" si="10"/>
        <v>2</v>
      </c>
      <c r="K41" s="3">
        <f t="shared" si="11"/>
        <v>1</v>
      </c>
      <c r="L41" s="3">
        <v>4</v>
      </c>
      <c r="M41" s="3">
        <v>54</v>
      </c>
      <c r="N41" s="3">
        <v>28</v>
      </c>
      <c r="O41" s="3">
        <f t="shared" si="12"/>
        <v>95</v>
      </c>
    </row>
    <row r="42" spans="1:15" ht="15.75" x14ac:dyDescent="0.25">
      <c r="A42" s="2">
        <v>35</v>
      </c>
      <c r="B42" s="4">
        <v>13829</v>
      </c>
      <c r="C42" s="2" t="s">
        <v>62</v>
      </c>
      <c r="D42" s="2" t="s">
        <v>69</v>
      </c>
      <c r="E42" s="2">
        <v>1</v>
      </c>
      <c r="F42" s="3">
        <v>17</v>
      </c>
      <c r="G42" s="3">
        <f t="shared" si="7"/>
        <v>1</v>
      </c>
      <c r="H42" s="3">
        <f t="shared" si="8"/>
        <v>1</v>
      </c>
      <c r="I42" s="3">
        <f t="shared" si="9"/>
        <v>4</v>
      </c>
      <c r="J42" s="3">
        <f t="shared" si="10"/>
        <v>2</v>
      </c>
      <c r="K42" s="3">
        <f t="shared" si="11"/>
        <v>1</v>
      </c>
      <c r="L42" s="3">
        <v>4</v>
      </c>
      <c r="M42" s="3">
        <v>27</v>
      </c>
      <c r="N42" s="3">
        <v>4</v>
      </c>
      <c r="O42" s="3">
        <f t="shared" si="12"/>
        <v>44</v>
      </c>
    </row>
    <row r="43" spans="1:15" ht="15.75" x14ac:dyDescent="0.25">
      <c r="A43" s="2">
        <v>36</v>
      </c>
      <c r="B43" s="4">
        <v>13830</v>
      </c>
      <c r="C43" s="2" t="s">
        <v>66</v>
      </c>
      <c r="D43" s="2" t="s">
        <v>69</v>
      </c>
      <c r="E43" s="2">
        <v>2</v>
      </c>
      <c r="F43" s="3">
        <v>35</v>
      </c>
      <c r="G43" s="3">
        <f t="shared" si="7"/>
        <v>2</v>
      </c>
      <c r="H43" s="3">
        <f t="shared" si="8"/>
        <v>2</v>
      </c>
      <c r="I43" s="3">
        <f t="shared" si="9"/>
        <v>8</v>
      </c>
      <c r="J43" s="3">
        <f t="shared" si="10"/>
        <v>4</v>
      </c>
      <c r="K43" s="3">
        <f t="shared" si="11"/>
        <v>2</v>
      </c>
      <c r="L43" s="3">
        <v>4</v>
      </c>
      <c r="M43" s="3">
        <v>86</v>
      </c>
      <c r="N43" s="3">
        <v>80</v>
      </c>
      <c r="O43" s="3">
        <f t="shared" si="12"/>
        <v>188</v>
      </c>
    </row>
    <row r="44" spans="1:15" ht="15.75" x14ac:dyDescent="0.25">
      <c r="A44" s="2">
        <v>37</v>
      </c>
      <c r="B44" s="4">
        <v>13831</v>
      </c>
      <c r="C44" s="2" t="s">
        <v>23</v>
      </c>
      <c r="D44" s="2" t="s">
        <v>69</v>
      </c>
      <c r="E44" s="2">
        <v>1</v>
      </c>
      <c r="F44" s="3">
        <v>17</v>
      </c>
      <c r="G44" s="3">
        <f t="shared" si="7"/>
        <v>1</v>
      </c>
      <c r="H44" s="3">
        <f t="shared" si="8"/>
        <v>1</v>
      </c>
      <c r="I44" s="3">
        <f t="shared" si="9"/>
        <v>4</v>
      </c>
      <c r="J44" s="3">
        <f t="shared" si="10"/>
        <v>2</v>
      </c>
      <c r="K44" s="3">
        <f t="shared" si="11"/>
        <v>1</v>
      </c>
      <c r="L44" s="3">
        <v>4</v>
      </c>
      <c r="M44" s="3">
        <v>37</v>
      </c>
      <c r="N44" s="3">
        <v>67</v>
      </c>
      <c r="O44" s="3">
        <f t="shared" si="12"/>
        <v>117</v>
      </c>
    </row>
    <row r="45" spans="1:15" ht="15.75" x14ac:dyDescent="0.25">
      <c r="A45" s="2">
        <v>38</v>
      </c>
      <c r="B45" s="4">
        <v>13833</v>
      </c>
      <c r="C45" s="2" t="s">
        <v>14</v>
      </c>
      <c r="D45" s="2" t="s">
        <v>69</v>
      </c>
      <c r="E45" s="2">
        <v>1</v>
      </c>
      <c r="F45" s="3">
        <v>19</v>
      </c>
      <c r="G45" s="3">
        <f t="shared" si="7"/>
        <v>1</v>
      </c>
      <c r="H45" s="3">
        <f t="shared" si="8"/>
        <v>1</v>
      </c>
      <c r="I45" s="3">
        <f t="shared" si="9"/>
        <v>4</v>
      </c>
      <c r="J45" s="3">
        <f t="shared" si="10"/>
        <v>2</v>
      </c>
      <c r="K45" s="3">
        <f t="shared" si="11"/>
        <v>1</v>
      </c>
      <c r="L45" s="3">
        <v>4</v>
      </c>
      <c r="M45" s="3">
        <v>34</v>
      </c>
      <c r="N45" s="3">
        <f>F45</f>
        <v>19</v>
      </c>
      <c r="O45" s="3">
        <f t="shared" si="12"/>
        <v>66</v>
      </c>
    </row>
    <row r="46" spans="1:15" ht="15.75" x14ac:dyDescent="0.25">
      <c r="A46" s="2">
        <v>39</v>
      </c>
      <c r="B46" s="4">
        <v>13834</v>
      </c>
      <c r="C46" s="2" t="s">
        <v>33</v>
      </c>
      <c r="D46" s="2" t="s">
        <v>69</v>
      </c>
      <c r="E46" s="2">
        <v>1</v>
      </c>
      <c r="F46" s="3">
        <v>18</v>
      </c>
      <c r="G46" s="3">
        <f t="shared" si="7"/>
        <v>1</v>
      </c>
      <c r="H46" s="3">
        <f t="shared" si="8"/>
        <v>1</v>
      </c>
      <c r="I46" s="3">
        <f t="shared" si="9"/>
        <v>4</v>
      </c>
      <c r="J46" s="3">
        <f t="shared" si="10"/>
        <v>2</v>
      </c>
      <c r="K46" s="3">
        <f t="shared" si="11"/>
        <v>1</v>
      </c>
      <c r="L46" s="3">
        <v>4</v>
      </c>
      <c r="M46" s="3">
        <v>49</v>
      </c>
      <c r="N46" s="3">
        <v>33</v>
      </c>
      <c r="O46" s="3">
        <f t="shared" si="12"/>
        <v>95</v>
      </c>
    </row>
    <row r="47" spans="1:15" ht="15.75" x14ac:dyDescent="0.25">
      <c r="A47" s="2">
        <v>40</v>
      </c>
      <c r="B47" s="4">
        <v>13846</v>
      </c>
      <c r="C47" s="2" t="s">
        <v>32</v>
      </c>
      <c r="D47" s="2" t="s">
        <v>69</v>
      </c>
      <c r="E47" s="2">
        <v>1</v>
      </c>
      <c r="F47" s="3">
        <v>17</v>
      </c>
      <c r="G47" s="3">
        <f t="shared" si="7"/>
        <v>1</v>
      </c>
      <c r="H47" s="3">
        <f t="shared" si="8"/>
        <v>1</v>
      </c>
      <c r="I47" s="3">
        <f t="shared" si="9"/>
        <v>4</v>
      </c>
      <c r="J47" s="3">
        <f t="shared" si="10"/>
        <v>2</v>
      </c>
      <c r="K47" s="3">
        <f t="shared" si="11"/>
        <v>1</v>
      </c>
      <c r="L47" s="3">
        <v>4</v>
      </c>
      <c r="M47" s="3">
        <v>27</v>
      </c>
      <c r="N47" s="3">
        <v>5</v>
      </c>
      <c r="O47" s="3">
        <f t="shared" si="12"/>
        <v>45</v>
      </c>
    </row>
    <row r="48" spans="1:15" ht="15.75" x14ac:dyDescent="0.25">
      <c r="A48" s="2">
        <v>41</v>
      </c>
      <c r="B48" s="4">
        <v>13872</v>
      </c>
      <c r="C48" s="2" t="s">
        <v>48</v>
      </c>
      <c r="D48" s="2" t="s">
        <v>69</v>
      </c>
      <c r="E48" s="2">
        <v>1</v>
      </c>
      <c r="F48" s="3">
        <v>19</v>
      </c>
      <c r="G48" s="3">
        <f t="shared" si="7"/>
        <v>1</v>
      </c>
      <c r="H48" s="3">
        <f t="shared" si="8"/>
        <v>1</v>
      </c>
      <c r="I48" s="3">
        <f t="shared" si="9"/>
        <v>4</v>
      </c>
      <c r="J48" s="3">
        <f t="shared" si="10"/>
        <v>2</v>
      </c>
      <c r="K48" s="3">
        <f t="shared" si="11"/>
        <v>1</v>
      </c>
      <c r="L48" s="3">
        <v>4</v>
      </c>
      <c r="M48" s="3">
        <v>59</v>
      </c>
      <c r="N48" s="3">
        <v>23</v>
      </c>
      <c r="O48" s="3">
        <f t="shared" si="12"/>
        <v>95</v>
      </c>
    </row>
    <row r="49" spans="1:15" ht="15.75" x14ac:dyDescent="0.25">
      <c r="A49" s="2">
        <v>42</v>
      </c>
      <c r="B49" s="4">
        <v>13893</v>
      </c>
      <c r="C49" s="2" t="s">
        <v>47</v>
      </c>
      <c r="D49" s="2" t="s">
        <v>69</v>
      </c>
      <c r="E49" s="2">
        <v>1</v>
      </c>
      <c r="F49" s="3">
        <v>20</v>
      </c>
      <c r="G49" s="3">
        <f t="shared" si="7"/>
        <v>1</v>
      </c>
      <c r="H49" s="3">
        <f t="shared" si="8"/>
        <v>1</v>
      </c>
      <c r="I49" s="3">
        <f t="shared" si="9"/>
        <v>4</v>
      </c>
      <c r="J49" s="3">
        <f t="shared" si="10"/>
        <v>2</v>
      </c>
      <c r="K49" s="3">
        <f t="shared" si="11"/>
        <v>1</v>
      </c>
      <c r="L49" s="3">
        <v>4</v>
      </c>
      <c r="M49" s="3">
        <v>39</v>
      </c>
      <c r="N49" s="3">
        <v>10</v>
      </c>
      <c r="O49" s="3">
        <f t="shared" si="12"/>
        <v>62</v>
      </c>
    </row>
    <row r="50" spans="1:15" ht="31.5" x14ac:dyDescent="0.25">
      <c r="A50" s="2">
        <v>43</v>
      </c>
      <c r="B50" s="4">
        <v>13895</v>
      </c>
      <c r="C50" s="2" t="s">
        <v>38</v>
      </c>
      <c r="D50" s="2" t="s">
        <v>71</v>
      </c>
      <c r="E50" s="2">
        <v>1</v>
      </c>
      <c r="F50" s="3">
        <v>17</v>
      </c>
      <c r="G50" s="3">
        <f t="shared" si="7"/>
        <v>1</v>
      </c>
      <c r="H50" s="3">
        <f t="shared" si="8"/>
        <v>1</v>
      </c>
      <c r="I50" s="3">
        <f t="shared" si="9"/>
        <v>4</v>
      </c>
      <c r="J50" s="3">
        <f t="shared" si="10"/>
        <v>2</v>
      </c>
      <c r="K50" s="3">
        <f t="shared" si="11"/>
        <v>1</v>
      </c>
      <c r="L50" s="3">
        <v>4</v>
      </c>
      <c r="M50" s="3">
        <v>37</v>
      </c>
      <c r="N50" s="3">
        <v>15</v>
      </c>
      <c r="O50" s="3">
        <f t="shared" si="12"/>
        <v>65</v>
      </c>
    </row>
    <row r="51" spans="1:15" ht="15.75" x14ac:dyDescent="0.25">
      <c r="A51" s="2">
        <v>44</v>
      </c>
      <c r="B51" s="4">
        <v>13899</v>
      </c>
      <c r="C51" s="2" t="s">
        <v>28</v>
      </c>
      <c r="D51" s="2" t="s">
        <v>69</v>
      </c>
      <c r="E51" s="2">
        <v>1</v>
      </c>
      <c r="F51" s="3">
        <v>20</v>
      </c>
      <c r="G51" s="3">
        <f t="shared" si="7"/>
        <v>1</v>
      </c>
      <c r="H51" s="3">
        <f t="shared" si="8"/>
        <v>1</v>
      </c>
      <c r="I51" s="3">
        <f t="shared" si="9"/>
        <v>4</v>
      </c>
      <c r="J51" s="3">
        <f t="shared" si="10"/>
        <v>2</v>
      </c>
      <c r="K51" s="3">
        <f t="shared" si="11"/>
        <v>1</v>
      </c>
      <c r="L51" s="3">
        <v>4</v>
      </c>
      <c r="M51" s="3">
        <v>43</v>
      </c>
      <c r="N51" s="3">
        <f>F51</f>
        <v>20</v>
      </c>
      <c r="O51" s="3">
        <f t="shared" si="12"/>
        <v>76</v>
      </c>
    </row>
    <row r="52" spans="1:15" ht="15.75" x14ac:dyDescent="0.25">
      <c r="A52" s="2">
        <v>45</v>
      </c>
      <c r="B52" s="4">
        <v>13901</v>
      </c>
      <c r="C52" s="2" t="s">
        <v>64</v>
      </c>
      <c r="D52" s="2" t="s">
        <v>69</v>
      </c>
      <c r="E52" s="2">
        <v>1</v>
      </c>
      <c r="F52" s="3">
        <v>17</v>
      </c>
      <c r="G52" s="3">
        <f t="shared" si="7"/>
        <v>1</v>
      </c>
      <c r="H52" s="3">
        <f t="shared" si="8"/>
        <v>1</v>
      </c>
      <c r="I52" s="3">
        <f t="shared" si="9"/>
        <v>4</v>
      </c>
      <c r="J52" s="3">
        <f t="shared" si="10"/>
        <v>2</v>
      </c>
      <c r="K52" s="3">
        <f t="shared" si="11"/>
        <v>1</v>
      </c>
      <c r="L52" s="3">
        <v>4</v>
      </c>
      <c r="M52" s="3">
        <v>37</v>
      </c>
      <c r="N52" s="3">
        <v>58</v>
      </c>
      <c r="O52" s="3">
        <f t="shared" si="12"/>
        <v>108</v>
      </c>
    </row>
    <row r="53" spans="1:15" ht="15.75" x14ac:dyDescent="0.25">
      <c r="A53" s="2">
        <v>46</v>
      </c>
      <c r="B53" s="4">
        <v>13904</v>
      </c>
      <c r="C53" s="2" t="s">
        <v>31</v>
      </c>
      <c r="D53" s="2" t="s">
        <v>69</v>
      </c>
      <c r="E53" s="2">
        <v>1</v>
      </c>
      <c r="F53" s="3">
        <v>19</v>
      </c>
      <c r="G53" s="3">
        <f t="shared" si="7"/>
        <v>1</v>
      </c>
      <c r="H53" s="3">
        <f t="shared" si="8"/>
        <v>1</v>
      </c>
      <c r="I53" s="3">
        <f t="shared" si="9"/>
        <v>4</v>
      </c>
      <c r="J53" s="3">
        <f t="shared" si="10"/>
        <v>2</v>
      </c>
      <c r="K53" s="3">
        <f t="shared" si="11"/>
        <v>1</v>
      </c>
      <c r="L53" s="3">
        <v>4</v>
      </c>
      <c r="M53" s="3">
        <v>19</v>
      </c>
      <c r="N53" s="3">
        <v>0</v>
      </c>
      <c r="O53" s="3">
        <f t="shared" si="12"/>
        <v>32</v>
      </c>
    </row>
    <row r="54" spans="1:15" ht="15.75" x14ac:dyDescent="0.25">
      <c r="A54" s="2">
        <v>47</v>
      </c>
      <c r="B54" s="4">
        <v>13906</v>
      </c>
      <c r="C54" s="2" t="s">
        <v>51</v>
      </c>
      <c r="D54" s="2" t="s">
        <v>69</v>
      </c>
      <c r="E54" s="2">
        <v>1</v>
      </c>
      <c r="F54" s="3">
        <v>16</v>
      </c>
      <c r="G54" s="3">
        <f t="shared" si="7"/>
        <v>1</v>
      </c>
      <c r="H54" s="3">
        <f t="shared" si="8"/>
        <v>1</v>
      </c>
      <c r="I54" s="3">
        <f t="shared" si="9"/>
        <v>4</v>
      </c>
      <c r="J54" s="3">
        <f t="shared" si="10"/>
        <v>2</v>
      </c>
      <c r="K54" s="3">
        <f t="shared" si="11"/>
        <v>1</v>
      </c>
      <c r="L54" s="3">
        <v>4</v>
      </c>
      <c r="M54" s="3">
        <v>59</v>
      </c>
      <c r="N54" s="3">
        <v>28</v>
      </c>
      <c r="O54" s="3">
        <f t="shared" si="12"/>
        <v>100</v>
      </c>
    </row>
    <row r="55" spans="1:15" ht="31.5" x14ac:dyDescent="0.25">
      <c r="A55" s="2">
        <v>48</v>
      </c>
      <c r="B55" s="4">
        <v>13921</v>
      </c>
      <c r="C55" s="2" t="s">
        <v>63</v>
      </c>
      <c r="D55" s="2" t="s">
        <v>69</v>
      </c>
      <c r="E55" s="2">
        <v>1</v>
      </c>
      <c r="F55" s="3">
        <v>17</v>
      </c>
      <c r="G55" s="3">
        <f t="shared" si="7"/>
        <v>1</v>
      </c>
      <c r="H55" s="3">
        <f t="shared" si="8"/>
        <v>1</v>
      </c>
      <c r="I55" s="3">
        <f t="shared" si="9"/>
        <v>4</v>
      </c>
      <c r="J55" s="3">
        <f t="shared" si="10"/>
        <v>2</v>
      </c>
      <c r="K55" s="3">
        <f t="shared" si="11"/>
        <v>1</v>
      </c>
      <c r="L55" s="3">
        <v>4</v>
      </c>
      <c r="M55" s="3">
        <v>9</v>
      </c>
      <c r="N55" s="3">
        <v>0</v>
      </c>
      <c r="O55" s="3">
        <f t="shared" si="12"/>
        <v>22</v>
      </c>
    </row>
    <row r="56" spans="1:15" ht="31.5" x14ac:dyDescent="0.25">
      <c r="A56" s="2">
        <v>49</v>
      </c>
      <c r="B56" s="4">
        <v>13928</v>
      </c>
      <c r="C56" s="2" t="s">
        <v>59</v>
      </c>
      <c r="D56" s="2" t="s">
        <v>69</v>
      </c>
      <c r="E56" s="2">
        <v>1</v>
      </c>
      <c r="F56" s="3">
        <v>20</v>
      </c>
      <c r="G56" s="3">
        <f t="shared" si="7"/>
        <v>1</v>
      </c>
      <c r="H56" s="3">
        <f t="shared" si="8"/>
        <v>1</v>
      </c>
      <c r="I56" s="3">
        <f t="shared" si="9"/>
        <v>4</v>
      </c>
      <c r="J56" s="3">
        <f t="shared" si="10"/>
        <v>2</v>
      </c>
      <c r="K56" s="3">
        <f t="shared" si="11"/>
        <v>1</v>
      </c>
      <c r="L56" s="3">
        <v>4</v>
      </c>
      <c r="M56" s="3">
        <v>49</v>
      </c>
      <c r="N56" s="3">
        <v>30</v>
      </c>
      <c r="O56" s="3">
        <f t="shared" si="12"/>
        <v>92</v>
      </c>
    </row>
    <row r="57" spans="1:15" ht="33.75" customHeight="1" x14ac:dyDescent="0.25">
      <c r="A57" s="2">
        <v>50</v>
      </c>
      <c r="B57" s="4">
        <v>13932</v>
      </c>
      <c r="C57" s="2" t="s">
        <v>30</v>
      </c>
      <c r="D57" s="2" t="s">
        <v>69</v>
      </c>
      <c r="E57" s="2">
        <v>1</v>
      </c>
      <c r="F57" s="3">
        <v>20</v>
      </c>
      <c r="G57" s="3">
        <f t="shared" si="7"/>
        <v>1</v>
      </c>
      <c r="H57" s="3">
        <f t="shared" si="8"/>
        <v>1</v>
      </c>
      <c r="I57" s="3">
        <f t="shared" si="9"/>
        <v>4</v>
      </c>
      <c r="J57" s="3">
        <f t="shared" si="10"/>
        <v>2</v>
      </c>
      <c r="K57" s="3">
        <f t="shared" si="11"/>
        <v>1</v>
      </c>
      <c r="L57" s="3">
        <v>4</v>
      </c>
      <c r="M57" s="3">
        <v>65</v>
      </c>
      <c r="N57" s="3">
        <v>39</v>
      </c>
      <c r="O57" s="3">
        <f t="shared" si="12"/>
        <v>117</v>
      </c>
    </row>
    <row r="58" spans="1:15" ht="15.75" x14ac:dyDescent="0.25">
      <c r="A58" s="2">
        <v>51</v>
      </c>
      <c r="B58" s="4">
        <v>13940</v>
      </c>
      <c r="C58" s="2" t="s">
        <v>45</v>
      </c>
      <c r="D58" s="2" t="s">
        <v>69</v>
      </c>
      <c r="E58" s="2">
        <v>1</v>
      </c>
      <c r="F58" s="3">
        <v>24</v>
      </c>
      <c r="G58" s="3">
        <f t="shared" si="7"/>
        <v>1</v>
      </c>
      <c r="H58" s="3">
        <f t="shared" si="8"/>
        <v>1</v>
      </c>
      <c r="I58" s="3">
        <f t="shared" si="9"/>
        <v>4</v>
      </c>
      <c r="J58" s="3">
        <f t="shared" si="10"/>
        <v>2</v>
      </c>
      <c r="K58" s="3">
        <f t="shared" si="11"/>
        <v>1</v>
      </c>
      <c r="L58" s="3">
        <v>4</v>
      </c>
      <c r="M58" s="3">
        <v>51</v>
      </c>
      <c r="N58" s="3">
        <f>F58</f>
        <v>24</v>
      </c>
      <c r="O58" s="3">
        <f t="shared" si="12"/>
        <v>88</v>
      </c>
    </row>
    <row r="59" spans="1:15" ht="15.75" x14ac:dyDescent="0.25">
      <c r="A59" s="2">
        <v>52</v>
      </c>
      <c r="B59" s="4">
        <v>14035</v>
      </c>
      <c r="C59" s="2" t="s">
        <v>20</v>
      </c>
      <c r="D59" s="2" t="s">
        <v>8</v>
      </c>
      <c r="E59" s="2">
        <v>0</v>
      </c>
      <c r="F59" s="3">
        <v>0</v>
      </c>
      <c r="G59" s="3">
        <f t="shared" si="7"/>
        <v>0</v>
      </c>
      <c r="H59" s="3">
        <f t="shared" si="8"/>
        <v>0</v>
      </c>
      <c r="I59" s="3">
        <f t="shared" si="9"/>
        <v>0</v>
      </c>
      <c r="J59" s="3">
        <f t="shared" si="10"/>
        <v>0</v>
      </c>
      <c r="K59" s="3">
        <f t="shared" si="11"/>
        <v>0</v>
      </c>
      <c r="L59" s="3">
        <v>0</v>
      </c>
      <c r="M59" s="3">
        <v>0</v>
      </c>
      <c r="N59" s="3">
        <v>0</v>
      </c>
      <c r="O59" s="3">
        <f t="shared" si="12"/>
        <v>0</v>
      </c>
    </row>
    <row r="60" spans="1:15" ht="15.75" x14ac:dyDescent="0.25">
      <c r="A60" s="2">
        <v>53</v>
      </c>
      <c r="B60" s="4">
        <v>14043</v>
      </c>
      <c r="C60" s="2" t="s">
        <v>22</v>
      </c>
      <c r="D60" s="2" t="s">
        <v>8</v>
      </c>
      <c r="E60" s="2">
        <v>0</v>
      </c>
      <c r="F60" s="3">
        <v>0</v>
      </c>
      <c r="G60" s="3">
        <f t="shared" si="7"/>
        <v>0</v>
      </c>
      <c r="H60" s="3">
        <f t="shared" si="8"/>
        <v>0</v>
      </c>
      <c r="I60" s="3">
        <f t="shared" si="9"/>
        <v>0</v>
      </c>
      <c r="J60" s="3">
        <f t="shared" si="10"/>
        <v>0</v>
      </c>
      <c r="K60" s="3">
        <f t="shared" si="11"/>
        <v>0</v>
      </c>
      <c r="L60" s="3">
        <v>0</v>
      </c>
      <c r="M60" s="3">
        <v>0</v>
      </c>
      <c r="N60" s="3">
        <v>0</v>
      </c>
      <c r="O60" s="3">
        <f t="shared" si="12"/>
        <v>0</v>
      </c>
    </row>
    <row r="61" spans="1:15" ht="15.75" x14ac:dyDescent="0.25">
      <c r="A61" s="2">
        <v>54</v>
      </c>
      <c r="B61" s="4">
        <v>14247</v>
      </c>
      <c r="C61" s="2" t="s">
        <v>24</v>
      </c>
      <c r="D61" s="2" t="s">
        <v>69</v>
      </c>
      <c r="E61" s="2">
        <v>1</v>
      </c>
      <c r="F61" s="3">
        <v>18</v>
      </c>
      <c r="G61" s="3">
        <f t="shared" si="7"/>
        <v>1</v>
      </c>
      <c r="H61" s="3">
        <f t="shared" si="8"/>
        <v>1</v>
      </c>
      <c r="I61" s="3">
        <f t="shared" si="9"/>
        <v>4</v>
      </c>
      <c r="J61" s="3">
        <f t="shared" si="10"/>
        <v>2</v>
      </c>
      <c r="K61" s="3">
        <f t="shared" si="11"/>
        <v>1</v>
      </c>
      <c r="L61" s="3">
        <v>4</v>
      </c>
      <c r="M61" s="3">
        <v>39</v>
      </c>
      <c r="N61" s="3">
        <v>10</v>
      </c>
      <c r="O61" s="3">
        <f t="shared" si="12"/>
        <v>62</v>
      </c>
    </row>
    <row r="62" spans="1:15" ht="15.75" x14ac:dyDescent="0.25">
      <c r="A62" s="2">
        <v>55</v>
      </c>
      <c r="B62" s="4">
        <v>14489</v>
      </c>
      <c r="C62" s="2" t="s">
        <v>16</v>
      </c>
      <c r="D62" s="2" t="s">
        <v>8</v>
      </c>
      <c r="E62" s="2">
        <v>0</v>
      </c>
      <c r="F62" s="3">
        <v>0</v>
      </c>
      <c r="G62" s="3">
        <f t="shared" si="7"/>
        <v>0</v>
      </c>
      <c r="H62" s="3">
        <f t="shared" si="8"/>
        <v>0</v>
      </c>
      <c r="I62" s="3">
        <f t="shared" si="9"/>
        <v>0</v>
      </c>
      <c r="J62" s="3">
        <f t="shared" si="10"/>
        <v>0</v>
      </c>
      <c r="K62" s="3">
        <f t="shared" si="11"/>
        <v>0</v>
      </c>
      <c r="L62" s="3">
        <v>0</v>
      </c>
      <c r="M62" s="3">
        <v>0</v>
      </c>
      <c r="N62" s="3">
        <v>0</v>
      </c>
      <c r="O62" s="3">
        <f t="shared" si="12"/>
        <v>0</v>
      </c>
    </row>
    <row r="63" spans="1:15" ht="31.5" x14ac:dyDescent="0.25">
      <c r="A63" s="2">
        <v>56</v>
      </c>
      <c r="B63" s="4">
        <v>14507</v>
      </c>
      <c r="C63" s="2" t="s">
        <v>68</v>
      </c>
      <c r="D63" s="2" t="s">
        <v>8</v>
      </c>
      <c r="E63" s="2">
        <v>0</v>
      </c>
      <c r="F63" s="3">
        <v>0</v>
      </c>
      <c r="G63" s="3">
        <f t="shared" si="7"/>
        <v>0</v>
      </c>
      <c r="H63" s="3">
        <f t="shared" si="8"/>
        <v>0</v>
      </c>
      <c r="I63" s="3">
        <f t="shared" si="9"/>
        <v>0</v>
      </c>
      <c r="J63" s="3">
        <f t="shared" si="10"/>
        <v>0</v>
      </c>
      <c r="K63" s="3">
        <f t="shared" si="11"/>
        <v>0</v>
      </c>
      <c r="L63" s="3">
        <v>0</v>
      </c>
      <c r="M63" s="3">
        <v>0</v>
      </c>
      <c r="N63" s="3">
        <v>0</v>
      </c>
      <c r="O63" s="3">
        <f t="shared" si="12"/>
        <v>0</v>
      </c>
    </row>
    <row r="64" spans="1:15" ht="15.75" x14ac:dyDescent="0.25">
      <c r="A64" s="2">
        <v>57</v>
      </c>
      <c r="B64" s="4">
        <v>14511</v>
      </c>
      <c r="C64" s="2" t="s">
        <v>65</v>
      </c>
      <c r="D64" s="2" t="s">
        <v>8</v>
      </c>
      <c r="E64" s="2">
        <v>0</v>
      </c>
      <c r="F64" s="3">
        <v>0</v>
      </c>
      <c r="G64" s="3">
        <f t="shared" si="7"/>
        <v>0</v>
      </c>
      <c r="H64" s="3">
        <f t="shared" si="8"/>
        <v>0</v>
      </c>
      <c r="I64" s="3">
        <f t="shared" si="9"/>
        <v>0</v>
      </c>
      <c r="J64" s="3">
        <f t="shared" si="10"/>
        <v>0</v>
      </c>
      <c r="K64" s="3">
        <f t="shared" si="11"/>
        <v>0</v>
      </c>
      <c r="L64" s="3">
        <v>0</v>
      </c>
      <c r="M64" s="3">
        <v>0</v>
      </c>
      <c r="N64" s="3">
        <v>0</v>
      </c>
      <c r="O64" s="3">
        <f t="shared" si="12"/>
        <v>0</v>
      </c>
    </row>
    <row r="65" spans="1:15" ht="15.75" x14ac:dyDescent="0.25">
      <c r="A65" s="2">
        <v>58</v>
      </c>
      <c r="B65" s="4">
        <v>14575</v>
      </c>
      <c r="C65" s="2" t="s">
        <v>29</v>
      </c>
      <c r="D65" s="2" t="s">
        <v>8</v>
      </c>
      <c r="E65" s="2">
        <v>0</v>
      </c>
      <c r="F65" s="3">
        <v>0</v>
      </c>
      <c r="G65" s="3">
        <f t="shared" si="7"/>
        <v>0</v>
      </c>
      <c r="H65" s="3">
        <f t="shared" si="8"/>
        <v>0</v>
      </c>
      <c r="I65" s="3">
        <f t="shared" si="9"/>
        <v>0</v>
      </c>
      <c r="J65" s="3">
        <f t="shared" si="10"/>
        <v>0</v>
      </c>
      <c r="K65" s="3">
        <f t="shared" si="11"/>
        <v>0</v>
      </c>
      <c r="L65" s="3">
        <v>3</v>
      </c>
      <c r="M65" s="3">
        <v>0</v>
      </c>
      <c r="N65" s="3">
        <v>0</v>
      </c>
      <c r="O65" s="3">
        <f t="shared" si="12"/>
        <v>3</v>
      </c>
    </row>
    <row r="66" spans="1:15" ht="15.75" x14ac:dyDescent="0.25">
      <c r="A66" s="2">
        <v>59</v>
      </c>
      <c r="B66" s="4">
        <v>14588</v>
      </c>
      <c r="C66" s="2" t="s">
        <v>61</v>
      </c>
      <c r="D66" s="2" t="s">
        <v>8</v>
      </c>
      <c r="E66" s="2">
        <v>0</v>
      </c>
      <c r="F66" s="3">
        <v>0</v>
      </c>
      <c r="G66" s="3">
        <f t="shared" si="7"/>
        <v>0</v>
      </c>
      <c r="H66" s="3">
        <f t="shared" si="8"/>
        <v>0</v>
      </c>
      <c r="I66" s="3">
        <f t="shared" si="9"/>
        <v>0</v>
      </c>
      <c r="J66" s="3">
        <f t="shared" si="10"/>
        <v>0</v>
      </c>
      <c r="K66" s="3">
        <f t="shared" si="11"/>
        <v>0</v>
      </c>
      <c r="L66" s="3">
        <v>0</v>
      </c>
      <c r="M66" s="3">
        <v>0</v>
      </c>
      <c r="N66" s="3">
        <v>0</v>
      </c>
      <c r="O66" s="3">
        <f t="shared" si="12"/>
        <v>0</v>
      </c>
    </row>
  </sheetData>
  <autoFilter ref="A7:O66">
    <sortState ref="A8:O66">
      <sortCondition ref="B7:B66"/>
    </sortState>
  </autoFilter>
  <mergeCells count="15">
    <mergeCell ref="A1:O1"/>
    <mergeCell ref="F2:O4"/>
    <mergeCell ref="A2:C6"/>
    <mergeCell ref="D2:D6"/>
    <mergeCell ref="E2:E6"/>
    <mergeCell ref="L5:L6"/>
    <mergeCell ref="O5:O6"/>
    <mergeCell ref="M5:M6"/>
    <mergeCell ref="N5:N6"/>
    <mergeCell ref="G5:G6"/>
    <mergeCell ref="H5:H6"/>
    <mergeCell ref="I5:I6"/>
    <mergeCell ref="J5:J6"/>
    <mergeCell ref="K5:K6"/>
    <mergeCell ref="F5:F6"/>
  </mergeCells>
  <conditionalFormatting sqref="B67:B1048576">
    <cfRule type="duplicateValues" dxfId="0" priority="9"/>
  </conditionalFormatting>
  <pageMargins left="0.23622047244094491" right="0.23622047244094491" top="0.35433070866141736" bottom="1.5354330708661419" header="0.31496062992125984" footer="0.31496062992125984"/>
  <pageSetup paperSize="8" scale="38" fitToHeight="0" orientation="landscape" r:id="rId1"/>
  <headerFooter scaleWithDoc="0">
    <oddFooter>&amp;C&amp;P из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СЗАО</vt:lpstr>
      <vt:lpstr>СЗАО!Заголовки_для_печати</vt:lpstr>
      <vt:lpstr>СЗАО!Область_печати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Георгий Дмитриевич Стрем</dc:creator>
  <cp:lastModifiedBy>Антон Александрович Сафонов</cp:lastModifiedBy>
  <cp:lastPrinted>2024-09-06T16:58:01Z</cp:lastPrinted>
  <dcterms:created xsi:type="dcterms:W3CDTF">2023-09-01T07:45:15Z</dcterms:created>
  <dcterms:modified xsi:type="dcterms:W3CDTF">2025-10-23T07:09:18Z</dcterms:modified>
</cp:coreProperties>
</file>